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5" yWindow="-15" windowWidth="20520" windowHeight="3825"/>
  </bookViews>
  <sheets>
    <sheet name="入力シート" sheetId="1" r:id="rId1"/>
    <sheet name="VD4" sheetId="5" r:id="rId2"/>
    <sheet name="DATA Table" sheetId="3" r:id="rId3"/>
    <sheet name="使用権許諾契約書" sheetId="6" r:id="rId4"/>
  </sheets>
  <externalReferences>
    <externalReference r:id="rId5"/>
  </externalReferences>
  <definedNames>
    <definedName name="ＡＣＧ">'DATA Table'!$G$38:$J$52</definedName>
    <definedName name="ＣＵＳＥＲ" localSheetId="2">'DATA Table'!$Z$27:$AB$44</definedName>
    <definedName name="ＣＵＳＥＲ" localSheetId="1">'[1]DATA Table'!$Z$27:$AB$44</definedName>
    <definedName name="ＣＵＳＥＲ">'DATA Table'!$Z$27:$AB$44</definedName>
    <definedName name="ＣＶ２３Ｃ" localSheetId="2">'DATA Table'!$V$27:$X$44</definedName>
    <definedName name="ＣＶ２３Ｃ">'[1]DATA Table'!$V$27:$X$44</definedName>
    <definedName name="ＣＶＴ" localSheetId="2">'DATA Table'!$Z$6:$AB$21</definedName>
    <definedName name="ＣＶＴ" localSheetId="1">'[1]DATA Table'!$Z$6:$AB$21</definedName>
    <definedName name="ＣＶＴ">'DATA Table'!$Z$6:$AB$21</definedName>
    <definedName name="ＩＶ" localSheetId="2">'DATA Table'!$V$6:$X$21</definedName>
    <definedName name="ＩＶ" localSheetId="1">'[1]DATA Table'!$V$6:$X$21</definedName>
    <definedName name="ＩＶ">'DATA Table'!$V$6:$X$21</definedName>
    <definedName name="Ｍ">'[1]DATA Table'!#REF!</definedName>
    <definedName name="_xlnm.Print_Area" localSheetId="1">'VD4'!$E$10:$AM$84</definedName>
    <definedName name="_xlnm.Print_Area" localSheetId="3">使用権許諾契約書!$B$2:$Z$68</definedName>
    <definedName name="_xlnm.Print_Area" localSheetId="0">入力シート!$A$1:$AE$76</definedName>
    <definedName name="変１" localSheetId="2">'DATA Table'!$B$4:$T$16</definedName>
    <definedName name="変１">'[1]DATA Table'!$B$4:$T$16</definedName>
    <definedName name="変３" localSheetId="2">'DATA Table'!$B$20:$T$34</definedName>
    <definedName name="変３">'[1]DATA Table'!$B$20:$T$34</definedName>
    <definedName name="変ＵＳＥＲ" localSheetId="2">'DATA Table'!$B$38:$E$52</definedName>
    <definedName name="変ＵＳＥＲ" localSheetId="1">'[1]DATA Table'!$B$38:$E$52</definedName>
    <definedName name="変ＵＳＥＲ">'DATA Table'!$B$38:$E$52</definedName>
  </definedNames>
  <calcPr calcId="145621"/>
</workbook>
</file>

<file path=xl/calcChain.xml><?xml version="1.0" encoding="utf-8"?>
<calcChain xmlns="http://schemas.openxmlformats.org/spreadsheetml/2006/main">
  <c r="D18" i="1" l="1"/>
  <c r="D17" i="1"/>
  <c r="J17" i="1"/>
  <c r="R19" i="1"/>
  <c r="R17" i="1"/>
  <c r="R15" i="1"/>
  <c r="J15" i="1"/>
  <c r="Y19" i="1"/>
  <c r="Y17" i="1"/>
  <c r="Y15" i="1"/>
  <c r="M22" i="5" l="1"/>
  <c r="I73" i="1" l="1"/>
  <c r="X20" i="5" l="1"/>
  <c r="X24" i="5"/>
  <c r="X28" i="5"/>
  <c r="AB30" i="5" l="1"/>
  <c r="AA30" i="5"/>
  <c r="Z30" i="5"/>
  <c r="Y30" i="5"/>
  <c r="AB28" i="5"/>
  <c r="Y28" i="5"/>
  <c r="AS29" i="5" s="1"/>
  <c r="G23" i="5"/>
  <c r="G31" i="5"/>
  <c r="G27" i="5"/>
  <c r="U29" i="5"/>
  <c r="S29" i="5"/>
  <c r="R29" i="5"/>
  <c r="Q29" i="5"/>
  <c r="P29" i="5"/>
  <c r="AZ29" i="5" s="1"/>
  <c r="U25" i="5"/>
  <c r="S25" i="5"/>
  <c r="R25" i="5"/>
  <c r="Q25" i="5"/>
  <c r="P25" i="5"/>
  <c r="AZ25" i="5" s="1"/>
  <c r="U21" i="5"/>
  <c r="S21" i="5"/>
  <c r="R21" i="5"/>
  <c r="Q21" i="5"/>
  <c r="P21" i="5"/>
  <c r="AZ21" i="5" s="1"/>
  <c r="U30" i="5"/>
  <c r="S30" i="5"/>
  <c r="T30" i="5" s="1"/>
  <c r="R30" i="5"/>
  <c r="Q30" i="5"/>
  <c r="P30" i="5"/>
  <c r="AZ30" i="5" s="1"/>
  <c r="U26" i="5"/>
  <c r="S26" i="5"/>
  <c r="T26" i="5" s="1"/>
  <c r="R26" i="5"/>
  <c r="Q26" i="5"/>
  <c r="P26" i="5"/>
  <c r="AZ26" i="5" s="1"/>
  <c r="U22" i="5"/>
  <c r="S22" i="5"/>
  <c r="R22" i="5"/>
  <c r="Q22" i="5"/>
  <c r="P22" i="5"/>
  <c r="AZ22" i="5" s="1"/>
  <c r="U31" i="5"/>
  <c r="S31" i="5"/>
  <c r="T31" i="5" s="1"/>
  <c r="R31" i="5"/>
  <c r="Q31" i="5"/>
  <c r="P31" i="5"/>
  <c r="AZ31" i="5" s="1"/>
  <c r="U27" i="5"/>
  <c r="S27" i="5"/>
  <c r="T27" i="5" s="1"/>
  <c r="R27" i="5"/>
  <c r="Q27" i="5"/>
  <c r="P27" i="5"/>
  <c r="AZ27" i="5" s="1"/>
  <c r="P23" i="5"/>
  <c r="U23" i="5"/>
  <c r="S23" i="5"/>
  <c r="R23" i="5"/>
  <c r="Q23" i="5"/>
  <c r="M20" i="5"/>
  <c r="AF30" i="5"/>
  <c r="AF28" i="5"/>
  <c r="AE30" i="5"/>
  <c r="AD30" i="5"/>
  <c r="AC30" i="5"/>
  <c r="AC28" i="5"/>
  <c r="AF26" i="5"/>
  <c r="AF24" i="5"/>
  <c r="AE26" i="5"/>
  <c r="AD26" i="5"/>
  <c r="AC26" i="5"/>
  <c r="AC24" i="5"/>
  <c r="AF22" i="5"/>
  <c r="AF20" i="5"/>
  <c r="AE22" i="5"/>
  <c r="AD22" i="5"/>
  <c r="AC22" i="5"/>
  <c r="AC20" i="5"/>
  <c r="AB26" i="5"/>
  <c r="AB24" i="5"/>
  <c r="AA26" i="5"/>
  <c r="Z26" i="5"/>
  <c r="Y26" i="5"/>
  <c r="Y24" i="5"/>
  <c r="AB20" i="5"/>
  <c r="Y22" i="5"/>
  <c r="AB22" i="5"/>
  <c r="AA22" i="5"/>
  <c r="Z22" i="5"/>
  <c r="Y20" i="5"/>
  <c r="U28" i="5"/>
  <c r="U24" i="5"/>
  <c r="U20" i="5"/>
  <c r="S28" i="5"/>
  <c r="S24" i="5"/>
  <c r="S20" i="5"/>
  <c r="R28" i="5"/>
  <c r="R24" i="5"/>
  <c r="R20" i="5"/>
  <c r="Q28" i="5"/>
  <c r="Q24" i="5"/>
  <c r="Q20" i="5"/>
  <c r="P28" i="5"/>
  <c r="P24" i="5"/>
  <c r="AZ24" i="5" s="1"/>
  <c r="P20" i="5"/>
  <c r="AZ20" i="5" s="1"/>
  <c r="O20" i="5"/>
  <c r="AP21" i="5"/>
  <c r="N20" i="5"/>
  <c r="G22" i="5"/>
  <c r="K20" i="5"/>
  <c r="L20" i="5" s="1"/>
  <c r="I20" i="5"/>
  <c r="J20" i="5" s="1"/>
  <c r="G20" i="5"/>
  <c r="H20" i="5" s="1"/>
  <c r="F22" i="5"/>
  <c r="F20" i="5"/>
  <c r="E21" i="5"/>
  <c r="AZ35" i="5"/>
  <c r="AS35" i="5"/>
  <c r="AP35" i="5"/>
  <c r="AV35" i="5" s="1"/>
  <c r="AZ34" i="5"/>
  <c r="AS34" i="5"/>
  <c r="AP34" i="5"/>
  <c r="AV34" i="5" s="1"/>
  <c r="AZ33" i="5"/>
  <c r="AS33" i="5"/>
  <c r="AQ33" i="5"/>
  <c r="AP33" i="5"/>
  <c r="AY33" i="5"/>
  <c r="AZ32" i="5"/>
  <c r="AS32" i="5"/>
  <c r="AQ32" i="5"/>
  <c r="AP32" i="5"/>
  <c r="AP29" i="5"/>
  <c r="AZ28" i="5"/>
  <c r="AQ28" i="5"/>
  <c r="AP28" i="5"/>
  <c r="L28" i="5"/>
  <c r="J28" i="5"/>
  <c r="H28" i="5"/>
  <c r="AP27" i="5"/>
  <c r="AV27" i="5" s="1"/>
  <c r="M27" i="5"/>
  <c r="AS26" i="5"/>
  <c r="AP26" i="5"/>
  <c r="AV26" i="5" s="1"/>
  <c r="AP25" i="5"/>
  <c r="N25" i="5"/>
  <c r="AQ24" i="5"/>
  <c r="AP24" i="5"/>
  <c r="L24" i="5"/>
  <c r="J24" i="5"/>
  <c r="H24" i="5"/>
  <c r="AZ23" i="5"/>
  <c r="J47" i="3"/>
  <c r="J52" i="3"/>
  <c r="E52" i="3"/>
  <c r="J51" i="3"/>
  <c r="E51" i="3"/>
  <c r="J50" i="3"/>
  <c r="E50" i="3"/>
  <c r="J49" i="3"/>
  <c r="E49" i="3"/>
  <c r="J48" i="3"/>
  <c r="E48" i="3"/>
  <c r="E47" i="3"/>
  <c r="J46" i="3"/>
  <c r="E46" i="3"/>
  <c r="J45" i="3"/>
  <c r="E45" i="3"/>
  <c r="J44" i="3"/>
  <c r="E44" i="3"/>
  <c r="J43" i="3"/>
  <c r="E43" i="3"/>
  <c r="J42" i="3"/>
  <c r="E42" i="3"/>
  <c r="J41" i="3"/>
  <c r="E41" i="3"/>
  <c r="J40" i="3"/>
  <c r="E40" i="3"/>
  <c r="J39" i="3"/>
  <c r="E39" i="3"/>
  <c r="J38" i="3"/>
  <c r="E38" i="3"/>
  <c r="T34" i="3"/>
  <c r="O34" i="3"/>
  <c r="J34" i="3"/>
  <c r="E34" i="3"/>
  <c r="T33" i="3"/>
  <c r="O33" i="3"/>
  <c r="J33" i="3"/>
  <c r="E33" i="3"/>
  <c r="T32" i="3"/>
  <c r="O32" i="3"/>
  <c r="J32" i="3"/>
  <c r="E32" i="3"/>
  <c r="T31" i="3"/>
  <c r="O31" i="3"/>
  <c r="J31" i="3"/>
  <c r="E31" i="3"/>
  <c r="T30" i="3"/>
  <c r="O30" i="3"/>
  <c r="J30" i="3"/>
  <c r="E30" i="3"/>
  <c r="T29" i="3"/>
  <c r="O29" i="3"/>
  <c r="J29" i="3"/>
  <c r="E29" i="3"/>
  <c r="T28" i="3"/>
  <c r="O28" i="3"/>
  <c r="J28" i="3"/>
  <c r="E28" i="3"/>
  <c r="T27" i="3"/>
  <c r="O27" i="3"/>
  <c r="J27" i="3"/>
  <c r="E27" i="3"/>
  <c r="T26" i="3"/>
  <c r="O26" i="3"/>
  <c r="J26" i="3"/>
  <c r="E26" i="3"/>
  <c r="T25" i="3"/>
  <c r="O25" i="3"/>
  <c r="J25" i="3"/>
  <c r="E25" i="3"/>
  <c r="T24" i="3"/>
  <c r="O24" i="3"/>
  <c r="J24" i="3"/>
  <c r="E24" i="3"/>
  <c r="T23" i="3"/>
  <c r="O23" i="3"/>
  <c r="J23" i="3"/>
  <c r="E23" i="3"/>
  <c r="T22" i="3"/>
  <c r="O22" i="3"/>
  <c r="J22" i="3"/>
  <c r="E22" i="3"/>
  <c r="T21" i="3"/>
  <c r="O21" i="3"/>
  <c r="J21" i="3"/>
  <c r="E21" i="3"/>
  <c r="T20" i="3"/>
  <c r="O20" i="3"/>
  <c r="J20" i="3"/>
  <c r="E20" i="3"/>
  <c r="T16" i="3"/>
  <c r="O16" i="3"/>
  <c r="J16" i="3"/>
  <c r="E16" i="3"/>
  <c r="T15" i="3"/>
  <c r="O15" i="3"/>
  <c r="J15" i="3"/>
  <c r="E15" i="3"/>
  <c r="T14" i="3"/>
  <c r="O14" i="3"/>
  <c r="J14" i="3"/>
  <c r="E14" i="3"/>
  <c r="T13" i="3"/>
  <c r="O13" i="3"/>
  <c r="J13" i="3"/>
  <c r="E13" i="3"/>
  <c r="T12" i="3"/>
  <c r="O12" i="3"/>
  <c r="J12" i="3"/>
  <c r="E12" i="3"/>
  <c r="T11" i="3"/>
  <c r="O11" i="3"/>
  <c r="J11" i="3"/>
  <c r="E11" i="3"/>
  <c r="T10" i="3"/>
  <c r="O10" i="3"/>
  <c r="J10" i="3"/>
  <c r="E10" i="3"/>
  <c r="T9" i="3"/>
  <c r="O9" i="3"/>
  <c r="J9" i="3"/>
  <c r="E9" i="3"/>
  <c r="T8" i="3"/>
  <c r="O8" i="3"/>
  <c r="J8" i="3"/>
  <c r="E8" i="3"/>
  <c r="T7" i="3"/>
  <c r="O7" i="3"/>
  <c r="J7" i="3"/>
  <c r="E7" i="3"/>
  <c r="T6" i="3"/>
  <c r="O6" i="3"/>
  <c r="J6" i="3"/>
  <c r="E6" i="3"/>
  <c r="T5" i="3"/>
  <c r="O5" i="3"/>
  <c r="J5" i="3"/>
  <c r="E5" i="3"/>
  <c r="T4" i="3"/>
  <c r="O4" i="3"/>
  <c r="J4" i="3"/>
  <c r="E4" i="3"/>
  <c r="W8" i="5" l="1"/>
  <c r="AS24" i="5"/>
  <c r="T20" i="5"/>
  <c r="T23" i="5"/>
  <c r="T24" i="5"/>
  <c r="T25" i="5"/>
  <c r="AS25" i="5"/>
  <c r="AS31" i="5"/>
  <c r="T28" i="5"/>
  <c r="AS27" i="5"/>
  <c r="AS30" i="5"/>
  <c r="AS23" i="5"/>
  <c r="T29" i="5"/>
  <c r="AS28" i="5"/>
  <c r="T22" i="5"/>
  <c r="T21" i="5"/>
  <c r="AP20" i="5"/>
  <c r="AS22" i="5"/>
  <c r="AS20" i="5"/>
  <c r="AS21" i="5"/>
  <c r="AY35" i="5"/>
  <c r="AY32" i="5"/>
  <c r="AY34" i="5"/>
  <c r="AB1" i="1"/>
  <c r="AY22" i="5" l="1"/>
  <c r="V23" i="5" s="1"/>
  <c r="U30" i="1" s="1"/>
  <c r="R30" i="1" s="1"/>
  <c r="AY20" i="5"/>
  <c r="AO23" i="5" s="1"/>
  <c r="AY21" i="5"/>
  <c r="AO35" i="5"/>
  <c r="AO34" i="5"/>
  <c r="AY23" i="5"/>
  <c r="AQ21" i="5"/>
  <c r="AW32" i="5"/>
  <c r="AO33" i="5"/>
  <c r="AR33" i="5"/>
  <c r="AO32" i="5"/>
  <c r="AR32" i="5"/>
  <c r="M31" i="5"/>
  <c r="N29" i="5"/>
  <c r="V22" i="5" l="1"/>
  <c r="AO21" i="5"/>
  <c r="AP23" i="5" s="1"/>
  <c r="AQ20" i="5"/>
  <c r="AR21" i="5"/>
  <c r="V21" i="5"/>
  <c r="AR20" i="5"/>
  <c r="AC23" i="5" s="1"/>
  <c r="X58" i="1" s="1"/>
  <c r="R16" i="1" s="1"/>
  <c r="AO22" i="5"/>
  <c r="V20" i="5"/>
  <c r="AQ25" i="5"/>
  <c r="M23" i="5"/>
  <c r="AB13" i="1" s="1"/>
  <c r="AO20" i="5"/>
  <c r="AP31" i="5"/>
  <c r="AP30" i="5"/>
  <c r="AR35" i="5"/>
  <c r="AR34" i="5"/>
  <c r="V16" i="1" l="1"/>
  <c r="T16" i="1"/>
  <c r="AA23" i="5"/>
  <c r="AB50" i="1" s="1"/>
  <c r="M16" i="1" s="1"/>
  <c r="Y23" i="5"/>
  <c r="X50" i="1" s="1"/>
  <c r="J16" i="1" s="1"/>
  <c r="AE23" i="5"/>
  <c r="AB58" i="1" s="1"/>
  <c r="U16" i="1" s="1"/>
  <c r="W20" i="5"/>
  <c r="W22" i="5" s="1"/>
  <c r="W23" i="5" s="1"/>
  <c r="AP22" i="5"/>
  <c r="N21" i="5"/>
  <c r="AB11" i="1" s="1"/>
  <c r="U26" i="1" s="1"/>
  <c r="AQ35" i="5"/>
  <c r="AQ34" i="5"/>
  <c r="L16" i="1" l="1"/>
  <c r="N16" i="1"/>
  <c r="Y24" i="1"/>
  <c r="U24" i="1"/>
  <c r="U28" i="1"/>
  <c r="Y31" i="5"/>
  <c r="X54" i="1" s="1"/>
  <c r="AA31" i="5"/>
  <c r="AB54" i="1" s="1"/>
  <c r="AR22" i="5"/>
  <c r="Y26" i="1"/>
  <c r="AR23" i="5"/>
  <c r="Y28" i="1"/>
  <c r="AT32" i="5"/>
  <c r="AT33" i="5"/>
  <c r="AQ23" i="5" l="1"/>
  <c r="AT21" i="5" s="1"/>
  <c r="AQ22" i="5"/>
  <c r="AT20" i="5" s="1"/>
  <c r="AJ23" i="5" l="1"/>
  <c r="AC67" i="1" s="1"/>
  <c r="AH23" i="5"/>
  <c r="AA67" i="1" s="1"/>
  <c r="X22" i="5"/>
  <c r="AB30" i="1" s="1"/>
  <c r="AT34" i="5" l="1"/>
  <c r="AU32" i="5" s="1"/>
  <c r="AV32" i="5" s="1"/>
  <c r="AT35" i="5"/>
  <c r="AU33" i="5" s="1"/>
  <c r="AV33" i="5" s="1"/>
  <c r="AV31" i="5" l="1"/>
  <c r="AV30" i="5"/>
  <c r="AY25" i="5"/>
  <c r="AY27" i="5"/>
  <c r="AY31" i="5" s="1"/>
  <c r="AY26" i="5"/>
  <c r="AY24" i="5"/>
  <c r="AO26" i="5" s="1"/>
  <c r="AR25" i="5" l="1"/>
  <c r="AO24" i="5"/>
  <c r="AY28" i="5"/>
  <c r="AO28" i="5" s="1"/>
  <c r="AO25" i="5"/>
  <c r="V25" i="5"/>
  <c r="U34" i="1" s="1"/>
  <c r="AY29" i="5"/>
  <c r="AO27" i="5"/>
  <c r="V24" i="5"/>
  <c r="AY30" i="5"/>
  <c r="AR24" i="5"/>
  <c r="AE27" i="5" s="1"/>
  <c r="V26" i="5"/>
  <c r="U36" i="1" s="1"/>
  <c r="R36" i="1" s="1"/>
  <c r="V27" i="5"/>
  <c r="U38" i="1" s="1"/>
  <c r="R38" i="1" s="1"/>
  <c r="AO30" i="5" l="1"/>
  <c r="AR29" i="5"/>
  <c r="AO29" i="5"/>
  <c r="AR28" i="5"/>
  <c r="AO31" i="5"/>
  <c r="AB60" i="1"/>
  <c r="U18" i="1" s="1"/>
  <c r="AC27" i="5"/>
  <c r="Y27" i="5"/>
  <c r="AA27" i="5"/>
  <c r="AQ29" i="5"/>
  <c r="V29" i="5"/>
  <c r="U42" i="1" s="1"/>
  <c r="V28" i="5"/>
  <c r="V31" i="5"/>
  <c r="U46" i="1" s="1"/>
  <c r="R46" i="1" s="1"/>
  <c r="V30" i="5"/>
  <c r="U44" i="1" s="1"/>
  <c r="R44" i="1" s="1"/>
  <c r="W24" i="5"/>
  <c r="U32" i="1"/>
  <c r="W26" i="5" l="1"/>
  <c r="W27" i="5" s="1"/>
  <c r="AC31" i="5"/>
  <c r="X62" i="1" s="1"/>
  <c r="R20" i="1" s="1"/>
  <c r="AE31" i="5"/>
  <c r="AB62" i="1" s="1"/>
  <c r="U20" i="1" s="1"/>
  <c r="AB52" i="1"/>
  <c r="M18" i="1" s="1"/>
  <c r="X60" i="1"/>
  <c r="R18" i="1" s="1"/>
  <c r="Y32" i="1"/>
  <c r="U40" i="1"/>
  <c r="W28" i="5"/>
  <c r="W30" i="5" s="1"/>
  <c r="X52" i="1"/>
  <c r="J18" i="1" s="1"/>
  <c r="V18" i="1" l="1"/>
  <c r="T18" i="1"/>
  <c r="V20" i="1"/>
  <c r="T20" i="1"/>
  <c r="N18" i="1"/>
  <c r="L18" i="1"/>
  <c r="Y34" i="1"/>
  <c r="AR26" i="5"/>
  <c r="Y36" i="1"/>
  <c r="AR27" i="5"/>
  <c r="AR30" i="5"/>
  <c r="Y42" i="1"/>
  <c r="W31" i="5"/>
  <c r="Y40" i="1"/>
  <c r="AQ27" i="5" l="1"/>
  <c r="AJ27" i="5" s="1"/>
  <c r="AC69" i="1" s="1"/>
  <c r="AQ26" i="5"/>
  <c r="AT24" i="5" s="1"/>
  <c r="Y44" i="1"/>
  <c r="AR31" i="5"/>
  <c r="AQ30" i="5" s="1"/>
  <c r="AT25" i="5" l="1"/>
  <c r="X26" i="5"/>
  <c r="AB38" i="1" s="1"/>
  <c r="AH27" i="5"/>
  <c r="AA69" i="1" s="1"/>
  <c r="AQ31" i="5"/>
  <c r="X30" i="5" s="1"/>
  <c r="AB46" i="1" s="1"/>
  <c r="AH31" i="5"/>
  <c r="AA71" i="1" s="1"/>
  <c r="AT28" i="5"/>
  <c r="AT29" i="5" l="1"/>
  <c r="AT31" i="5" s="1"/>
  <c r="AU29" i="5" s="1"/>
  <c r="AJ31" i="5"/>
  <c r="AC71" i="1" s="1"/>
  <c r="AT30" i="5"/>
  <c r="AU28" i="5" s="1"/>
  <c r="AV28" i="5" l="1"/>
  <c r="AV29" i="5"/>
  <c r="AT27" i="5"/>
  <c r="AU25" i="5" s="1"/>
  <c r="AT26" i="5"/>
  <c r="AT7" i="5" s="1"/>
  <c r="AU24" i="5" l="1"/>
  <c r="AV24" i="5" s="1"/>
  <c r="AV25" i="5" l="1"/>
  <c r="AT22" i="5"/>
  <c r="AU20" i="5" s="1"/>
  <c r="AT23" i="5"/>
  <c r="AU21" i="5" s="1"/>
  <c r="AV21" i="5" l="1"/>
  <c r="AV23" i="5" s="1"/>
  <c r="AV20" i="5"/>
  <c r="AV22" i="5" s="1"/>
  <c r="AW22" i="5" l="1"/>
  <c r="AG20" i="5" s="1"/>
  <c r="AW26" i="5" l="1"/>
  <c r="AW30" i="5" s="1"/>
  <c r="AW34" i="5" s="1"/>
  <c r="AJ21" i="5"/>
  <c r="X67" i="1" s="1"/>
  <c r="AG21" i="5"/>
  <c r="G67" i="1" s="1"/>
  <c r="E67" i="1"/>
  <c r="AW20" i="5"/>
  <c r="AG24" i="5"/>
  <c r="AG22" i="5"/>
  <c r="AM21" i="5" s="1"/>
  <c r="I67" i="1" l="1"/>
  <c r="J73" i="1" s="1"/>
  <c r="R40" i="1"/>
  <c r="R42" i="1"/>
  <c r="R32" i="1"/>
  <c r="R34" i="1"/>
  <c r="R28" i="1"/>
  <c r="R24" i="1"/>
  <c r="R26" i="1"/>
  <c r="AG28" i="5"/>
  <c r="AG25" i="5"/>
  <c r="G69" i="1" s="1"/>
  <c r="AG26" i="5"/>
  <c r="I69" i="1" s="1"/>
  <c r="E69" i="1"/>
  <c r="AH20" i="5"/>
  <c r="N67" i="1" s="1"/>
  <c r="AA15" i="1" s="1"/>
  <c r="AG23" i="5"/>
  <c r="K67" i="1" s="1"/>
  <c r="AW24" i="5"/>
  <c r="AG27" i="5" l="1"/>
  <c r="K69" i="1" s="1"/>
  <c r="AH24" i="5"/>
  <c r="AW28" i="5"/>
  <c r="AH21" i="5"/>
  <c r="AJ20" i="5"/>
  <c r="AH22" i="5"/>
  <c r="S67" i="1" s="1"/>
  <c r="AG29" i="5"/>
  <c r="G71" i="1" s="1"/>
  <c r="AG30" i="5"/>
  <c r="I71" i="1" s="1"/>
  <c r="E71" i="1"/>
  <c r="AH28" i="5" l="1"/>
  <c r="AG31" i="5"/>
  <c r="K71" i="1" s="1"/>
  <c r="U67" i="1"/>
  <c r="AA16" i="1" s="1"/>
  <c r="N69" i="1"/>
  <c r="AA17" i="1" s="1"/>
  <c r="AJ24" i="5"/>
  <c r="AH26" i="5"/>
  <c r="S69" i="1" s="1"/>
  <c r="AH25" i="5"/>
  <c r="P69" i="1" s="1"/>
  <c r="P67" i="1"/>
  <c r="N71" i="1" l="1"/>
  <c r="AA19" i="1" s="1"/>
  <c r="AJ28" i="5"/>
  <c r="AH30" i="5"/>
  <c r="S71" i="1" s="1"/>
  <c r="AH29" i="5"/>
  <c r="P71" i="1" s="1"/>
  <c r="U69" i="1"/>
  <c r="AA18" i="1" s="1"/>
  <c r="AJ29" i="5"/>
  <c r="X71" i="1" s="1"/>
  <c r="U71" i="1" l="1"/>
  <c r="AA20" i="1" s="1"/>
  <c r="AJ25" i="5"/>
  <c r="X69" i="1" s="1"/>
</calcChain>
</file>

<file path=xl/comments1.xml><?xml version="1.0" encoding="utf-8"?>
<comments xmlns="http://schemas.openxmlformats.org/spreadsheetml/2006/main">
  <authors>
    <author>ESE SERVICE</author>
  </authors>
  <commentList>
    <comment ref="C5" authorId="0">
      <text>
        <r>
          <rPr>
            <sz val="16"/>
            <color indexed="81"/>
            <rFont val="メイリオ"/>
            <family val="3"/>
            <charset val="128"/>
          </rPr>
          <t xml:space="preserve"> </t>
        </r>
        <r>
          <rPr>
            <sz val="11"/>
            <color indexed="81"/>
            <rFont val="メイリオ"/>
            <family val="3"/>
            <charset val="128"/>
          </rPr>
          <t xml:space="preserve">… </t>
        </r>
        <r>
          <rPr>
            <sz val="11"/>
            <color indexed="12"/>
            <rFont val="HG明朝B"/>
            <family val="1"/>
            <charset val="128"/>
          </rPr>
          <t>限定体験版</t>
        </r>
        <r>
          <rPr>
            <sz val="11"/>
            <color indexed="12"/>
            <rFont val="メイリオ"/>
            <family val="3"/>
            <charset val="128"/>
          </rPr>
          <t xml:space="preserve"> </t>
        </r>
        <r>
          <rPr>
            <sz val="11"/>
            <color indexed="81"/>
            <rFont val="メイリオ"/>
            <family val="3"/>
            <charset val="128"/>
          </rPr>
          <t>…</t>
        </r>
        <r>
          <rPr>
            <sz val="9"/>
            <color indexed="81"/>
            <rFont val="メイリオ"/>
            <family val="3"/>
            <charset val="128"/>
          </rPr>
          <t xml:space="preserve">
</t>
        </r>
        <r>
          <rPr>
            <sz val="8"/>
            <color indexed="81"/>
            <rFont val="ＭＳ Ｐゴシック"/>
            <family val="3"/>
            <charset val="128"/>
          </rPr>
          <t xml:space="preserve">   計算できる幹線の回路数は、
　最大</t>
        </r>
        <r>
          <rPr>
            <sz val="8"/>
            <color indexed="10"/>
            <rFont val="ＭＳ Ｐゴシック"/>
            <family val="3"/>
            <charset val="128"/>
          </rPr>
          <t>３回路</t>
        </r>
        <r>
          <rPr>
            <sz val="8"/>
            <color indexed="81"/>
            <rFont val="ＭＳ Ｐゴシック"/>
            <family val="3"/>
            <charset val="128"/>
          </rPr>
          <t>までです。</t>
        </r>
      </text>
    </comment>
    <comment ref="P9" authorId="0">
      <text>
        <r>
          <rPr>
            <sz val="9"/>
            <color indexed="81"/>
            <rFont val="メイリオ"/>
            <family val="3"/>
            <charset val="128"/>
          </rPr>
          <t xml:space="preserve">  　　</t>
        </r>
        <r>
          <rPr>
            <sz val="12"/>
            <color indexed="81"/>
            <rFont val="メイリオ"/>
            <family val="3"/>
            <charset val="128"/>
          </rPr>
          <t xml:space="preserve">…… </t>
        </r>
        <r>
          <rPr>
            <sz val="12"/>
            <color indexed="39"/>
            <rFont val="HG明朝B"/>
            <family val="1"/>
            <charset val="128"/>
          </rPr>
          <t>導体温度入力</t>
        </r>
        <r>
          <rPr>
            <sz val="12"/>
            <color indexed="10"/>
            <rFont val="メイリオ"/>
            <family val="3"/>
            <charset val="128"/>
          </rPr>
          <t xml:space="preserve"> </t>
        </r>
        <r>
          <rPr>
            <sz val="12"/>
            <color indexed="81"/>
            <rFont val="メイリオ"/>
            <family val="3"/>
            <charset val="128"/>
          </rPr>
          <t>……</t>
        </r>
        <r>
          <rPr>
            <sz val="16"/>
            <color indexed="81"/>
            <rFont val="メイリオ"/>
            <family val="3"/>
            <charset val="128"/>
          </rPr>
          <t xml:space="preserve"> </t>
        </r>
        <r>
          <rPr>
            <sz val="9"/>
            <color indexed="81"/>
            <rFont val="メイリオ"/>
            <family val="3"/>
            <charset val="128"/>
          </rPr>
          <t xml:space="preserve">
</t>
        </r>
        <r>
          <rPr>
            <sz val="8"/>
            <color indexed="81"/>
            <rFont val="メイリオ"/>
            <family val="3"/>
            <charset val="128"/>
          </rPr>
          <t>　  　　　　</t>
        </r>
        <r>
          <rPr>
            <sz val="8"/>
            <color indexed="12"/>
            <rFont val="メイリオ"/>
            <family val="3"/>
            <charset val="128"/>
          </rPr>
          <t>--半角入力です。--</t>
        </r>
        <r>
          <rPr>
            <sz val="8"/>
            <color indexed="81"/>
            <rFont val="メイリオ"/>
            <family val="3"/>
            <charset val="128"/>
          </rPr>
          <t xml:space="preserve">
     　    －100[℃] ～ +300[℃]
　(注) 300[℃]：MI ケーブル の許容最高温度
　</t>
        </r>
        <r>
          <rPr>
            <sz val="8"/>
            <color indexed="10"/>
            <rFont val="メイリオ"/>
            <family val="3"/>
            <charset val="128"/>
          </rPr>
          <t>ご注意</t>
        </r>
        <r>
          <rPr>
            <sz val="8"/>
            <color indexed="81"/>
            <rFont val="メイリオ"/>
            <family val="3"/>
            <charset val="128"/>
          </rPr>
          <t>：</t>
        </r>
        <r>
          <rPr>
            <sz val="8"/>
            <color indexed="39"/>
            <rFont val="メイリオ"/>
            <family val="3"/>
            <charset val="128"/>
          </rPr>
          <t>入力をしないと、40 [℃]で計算します。</t>
        </r>
        <r>
          <rPr>
            <sz val="8"/>
            <color indexed="81"/>
            <rFont val="メイリオ"/>
            <family val="3"/>
            <charset val="128"/>
          </rPr>
          <t xml:space="preserve">
　導体温度について
　　</t>
        </r>
        <r>
          <rPr>
            <sz val="8"/>
            <color indexed="12"/>
            <rFont val="メイリオ"/>
            <family val="3"/>
            <charset val="128"/>
          </rPr>
          <t>２０[℃]  は、基準温度で ＥＰＳ､天井内等の
　　周囲温度を考慮すると、寒冷地を除き、
　　</t>
        </r>
        <r>
          <rPr>
            <b/>
            <sz val="8"/>
            <color indexed="10"/>
            <rFont val="メイリオ"/>
            <family val="3"/>
            <charset val="128"/>
          </rPr>
          <t>50</t>
        </r>
        <r>
          <rPr>
            <sz val="8"/>
            <color indexed="10"/>
            <rFont val="メイリオ"/>
            <family val="3"/>
            <charset val="128"/>
          </rPr>
          <t>～</t>
        </r>
        <r>
          <rPr>
            <b/>
            <sz val="8"/>
            <color indexed="10"/>
            <rFont val="メイリオ"/>
            <family val="3"/>
            <charset val="128"/>
          </rPr>
          <t>60</t>
        </r>
        <r>
          <rPr>
            <sz val="8"/>
            <color indexed="10"/>
            <rFont val="メイリオ"/>
            <family val="3"/>
            <charset val="128"/>
          </rPr>
          <t xml:space="preserve"> [℃] </t>
        </r>
        <r>
          <rPr>
            <sz val="8"/>
            <color indexed="12"/>
            <rFont val="メイリオ"/>
            <family val="3"/>
            <charset val="128"/>
          </rPr>
          <t>の値が現実的です。またＣＶケ
　　ーブルの導体最高許容温度は、</t>
        </r>
        <r>
          <rPr>
            <b/>
            <sz val="8"/>
            <color indexed="10"/>
            <rFont val="メイリオ"/>
            <family val="3"/>
            <charset val="128"/>
          </rPr>
          <t>90</t>
        </r>
        <r>
          <rPr>
            <sz val="8"/>
            <color indexed="10"/>
            <rFont val="メイリオ"/>
            <family val="3"/>
            <charset val="128"/>
          </rPr>
          <t>[℃]</t>
        </r>
        <r>
          <rPr>
            <sz val="8"/>
            <color indexed="12"/>
            <rFont val="メイリオ"/>
            <family val="3"/>
            <charset val="128"/>
          </rPr>
          <t>ですから、
　　この値も無視できません。</t>
        </r>
      </text>
    </comment>
    <comment ref="I22" authorId="0">
      <text>
        <r>
          <rPr>
            <sz val="16"/>
            <color indexed="81"/>
            <rFont val="メイリオ"/>
            <family val="3"/>
            <charset val="128"/>
          </rPr>
          <t xml:space="preserve">  </t>
        </r>
        <r>
          <rPr>
            <sz val="11"/>
            <color indexed="81"/>
            <rFont val="メイリオ"/>
            <family val="3"/>
            <charset val="128"/>
          </rPr>
          <t xml:space="preserve">…… </t>
        </r>
        <r>
          <rPr>
            <sz val="11"/>
            <color indexed="12"/>
            <rFont val="HG明朝B"/>
            <family val="1"/>
            <charset val="128"/>
          </rPr>
          <t>短絡電流計算</t>
        </r>
        <r>
          <rPr>
            <sz val="11"/>
            <color indexed="12"/>
            <rFont val="メイリオ"/>
            <family val="3"/>
            <charset val="128"/>
          </rPr>
          <t xml:space="preserve"> </t>
        </r>
        <r>
          <rPr>
            <sz val="11"/>
            <color indexed="81"/>
            <rFont val="メイリオ"/>
            <family val="3"/>
            <charset val="128"/>
          </rPr>
          <t>……</t>
        </r>
        <r>
          <rPr>
            <sz val="9"/>
            <color indexed="81"/>
            <rFont val="メイリオ"/>
            <family val="3"/>
            <charset val="128"/>
          </rPr>
          <t xml:space="preserve">
</t>
        </r>
        <r>
          <rPr>
            <sz val="8"/>
            <color indexed="81"/>
            <rFont val="メイリオ"/>
            <family val="3"/>
            <charset val="128"/>
          </rPr>
          <t xml:space="preserve">   求めたい回路の [KW] 値を"100000"と
　すると、下記、累積電流 欄に "</t>
        </r>
        <r>
          <rPr>
            <sz val="8"/>
            <color indexed="10"/>
            <rFont val="HG明朝B"/>
            <family val="1"/>
            <charset val="128"/>
          </rPr>
          <t>対象値</t>
        </r>
        <r>
          <rPr>
            <sz val="8"/>
            <color indexed="10"/>
            <rFont val="メイリオ"/>
            <family val="3"/>
            <charset val="128"/>
          </rPr>
          <t xml:space="preserve">
　</t>
        </r>
        <r>
          <rPr>
            <sz val="8"/>
            <color indexed="10"/>
            <rFont val="HG明朝B"/>
            <family val="1"/>
            <charset val="128"/>
          </rPr>
          <t>短絡電流値</t>
        </r>
        <r>
          <rPr>
            <sz val="8"/>
            <color indexed="81"/>
            <rFont val="メイリオ"/>
            <family val="3"/>
            <charset val="128"/>
          </rPr>
          <t>" が表示されます。</t>
        </r>
      </text>
    </comment>
  </commentList>
</comments>
</file>

<file path=xl/comments2.xml><?xml version="1.0" encoding="utf-8"?>
<comments xmlns="http://schemas.openxmlformats.org/spreadsheetml/2006/main">
  <authors>
    <author>ESE SERVICE</author>
    <author>ＥＳＥ　ＳＥＲＶＩＣＥ</author>
  </authors>
  <commentList>
    <comment ref="E5" authorId="0">
      <text>
        <r>
          <rPr>
            <b/>
            <sz val="20"/>
            <color indexed="12"/>
            <rFont val="ＭＳ 明朝"/>
            <family val="1"/>
            <charset val="128"/>
          </rPr>
          <t xml:space="preserve"> </t>
        </r>
        <r>
          <rPr>
            <b/>
            <sz val="16"/>
            <color indexed="12"/>
            <rFont val="ＭＳ 明朝"/>
            <family val="1"/>
            <charset val="128"/>
          </rPr>
          <t xml:space="preserve">単独幹線および分岐幹線の定常時におけ
 る送電端，受電端電圧、負荷電流、力率
 の確認，進相コンデンサ容量の決定等に
 ご利用できます。
</t>
        </r>
        <r>
          <rPr>
            <sz val="11"/>
            <color indexed="81"/>
            <rFont val="ＭＳ 明朝"/>
            <family val="1"/>
            <charset val="128"/>
          </rPr>
          <t xml:space="preserve">　 </t>
        </r>
        <r>
          <rPr>
            <sz val="11"/>
            <color indexed="81"/>
            <rFont val="ＭＳ Ｐゴシック"/>
            <family val="3"/>
            <charset val="128"/>
          </rPr>
          <t xml:space="preserve">コメント文 </t>
        </r>
        <r>
          <rPr>
            <sz val="16"/>
            <color indexed="47"/>
            <rFont val="ＭＳ Ｐゴシック"/>
            <family val="3"/>
            <charset val="128"/>
          </rPr>
          <t>■</t>
        </r>
        <r>
          <rPr>
            <sz val="11"/>
            <color indexed="81"/>
            <rFont val="ＭＳ Ｐゴシック"/>
            <family val="3"/>
            <charset val="128"/>
          </rPr>
          <t xml:space="preserve"> は、入力が、必要な”セル”です。
　  　　　　      </t>
        </r>
        <r>
          <rPr>
            <sz val="16"/>
            <color indexed="44"/>
            <rFont val="ＭＳ Ｐゴシック"/>
            <family val="3"/>
            <charset val="128"/>
          </rPr>
          <t xml:space="preserve">■ </t>
        </r>
        <r>
          <rPr>
            <sz val="11"/>
            <color indexed="81"/>
            <rFont val="ＭＳ Ｐゴシック"/>
            <family val="3"/>
            <charset val="128"/>
          </rPr>
          <t>は、コピ－が可能な”セル”です。
　　  　　　　  　</t>
        </r>
        <r>
          <rPr>
            <sz val="16"/>
            <color indexed="26"/>
            <rFont val="ＭＳ Ｐゴシック"/>
            <family val="3"/>
            <charset val="128"/>
          </rPr>
          <t>■</t>
        </r>
        <r>
          <rPr>
            <sz val="11"/>
            <color indexed="43"/>
            <rFont val="ＭＳ Ｐゴシック"/>
            <family val="3"/>
            <charset val="128"/>
          </rPr>
          <t xml:space="preserve"> </t>
        </r>
        <r>
          <rPr>
            <sz val="11"/>
            <color indexed="81"/>
            <rFont val="ＭＳ Ｐゴシック"/>
            <family val="3"/>
            <charset val="128"/>
          </rPr>
          <t xml:space="preserve">は、ご説明文等です。
　　 入力セル </t>
        </r>
        <r>
          <rPr>
            <sz val="16"/>
            <color indexed="43"/>
            <rFont val="ＭＳ Ｐゴシック"/>
            <family val="3"/>
            <charset val="128"/>
          </rPr>
          <t>■</t>
        </r>
        <r>
          <rPr>
            <sz val="11"/>
            <color indexed="81"/>
            <rFont val="ＭＳ Ｐゴシック"/>
            <family val="3"/>
            <charset val="128"/>
          </rPr>
          <t xml:space="preserve"> は、</t>
        </r>
        <r>
          <rPr>
            <sz val="10"/>
            <color indexed="81"/>
            <rFont val="ＭＳ Ｐゴシック"/>
            <family val="3"/>
            <charset val="128"/>
          </rPr>
          <t>必要事項を入力して下さい。</t>
        </r>
        <r>
          <rPr>
            <sz val="11"/>
            <color indexed="81"/>
            <rFont val="ＭＳ Ｐゴシック"/>
            <family val="3"/>
            <charset val="128"/>
          </rPr>
          <t xml:space="preserve">
　　 計算セル </t>
        </r>
        <r>
          <rPr>
            <sz val="16"/>
            <color indexed="9"/>
            <rFont val="ＭＳ Ｐゴシック"/>
            <family val="3"/>
            <charset val="128"/>
          </rPr>
          <t>■</t>
        </r>
        <r>
          <rPr>
            <sz val="11"/>
            <color indexed="81"/>
            <rFont val="ＭＳ Ｐゴシック"/>
            <family val="3"/>
            <charset val="128"/>
          </rPr>
          <t xml:space="preserve"> は、</t>
        </r>
        <r>
          <rPr>
            <sz val="10"/>
            <color indexed="81"/>
            <rFont val="ＭＳ Ｐゴシック"/>
            <family val="3"/>
            <charset val="128"/>
          </rPr>
          <t>自動計算しますので、入力はできません。</t>
        </r>
      </text>
    </comment>
    <comment ref="O8" authorId="0">
      <text>
        <r>
          <rPr>
            <sz val="16"/>
            <color indexed="81"/>
            <rFont val="ＭＳ Ｐゴシック"/>
            <family val="3"/>
            <charset val="128"/>
          </rPr>
          <t xml:space="preserve"> </t>
        </r>
        <r>
          <rPr>
            <b/>
            <sz val="11"/>
            <color indexed="81"/>
            <rFont val="ＭＳ Ｐゴシック"/>
            <family val="3"/>
            <charset val="128"/>
          </rPr>
          <t>……</t>
        </r>
        <r>
          <rPr>
            <b/>
            <sz val="11"/>
            <color indexed="10"/>
            <rFont val="ＭＳ Ｐゴシック"/>
            <family val="3"/>
            <charset val="128"/>
          </rPr>
          <t>低圧進相コンデンサ</t>
        </r>
        <r>
          <rPr>
            <sz val="9"/>
            <color indexed="12"/>
            <rFont val="ＭＳ Ｐゴシック"/>
            <family val="3"/>
            <charset val="128"/>
          </rPr>
          <t>［ニチコン（株）1991.5］</t>
        </r>
        <r>
          <rPr>
            <b/>
            <sz val="11"/>
            <color indexed="81"/>
            <rFont val="ＭＳ Ｐゴシック"/>
            <family val="3"/>
            <charset val="128"/>
          </rPr>
          <t xml:space="preserve">……
</t>
        </r>
        <r>
          <rPr>
            <sz val="16"/>
            <color indexed="81"/>
            <rFont val="ＭＳ Ｐゴシック"/>
            <family val="3"/>
            <charset val="128"/>
          </rPr>
          <t xml:space="preserve"> </t>
        </r>
        <r>
          <rPr>
            <sz val="10"/>
            <color indexed="81"/>
            <rFont val="ＭＳ Ｐゴシック"/>
            <family val="3"/>
            <charset val="128"/>
          </rPr>
          <t>200V，220V-50Hz，60Hz（</t>
        </r>
        <r>
          <rPr>
            <sz val="10"/>
            <color indexed="14"/>
            <rFont val="ＭＳ Ｐゴシック"/>
            <family val="3"/>
            <charset val="128"/>
          </rPr>
          <t>直列リアクトル</t>
        </r>
        <r>
          <rPr>
            <sz val="10"/>
            <color indexed="10"/>
            <rFont val="ＭＳ Ｐゴシック"/>
            <family val="3"/>
            <charset val="128"/>
          </rPr>
          <t>なし</t>
        </r>
        <r>
          <rPr>
            <sz val="10"/>
            <color indexed="81"/>
            <rFont val="ＭＳ Ｐゴシック"/>
            <family val="3"/>
            <charset val="128"/>
          </rPr>
          <t xml:space="preserve">）
</t>
        </r>
        <r>
          <rPr>
            <b/>
            <sz val="9"/>
            <color indexed="81"/>
            <rFont val="ＭＳ ゴシック"/>
            <family val="3"/>
            <charset val="128"/>
          </rPr>
          <t xml:space="preserve">     10, 15, 20, 25, 30, 50</t>
        </r>
        <r>
          <rPr>
            <sz val="10"/>
            <color indexed="81"/>
            <rFont val="ＭＳ ゴシック"/>
            <family val="3"/>
            <charset val="128"/>
          </rPr>
          <t xml:space="preserve">[KVar]
 </t>
        </r>
        <r>
          <rPr>
            <sz val="10"/>
            <color indexed="81"/>
            <rFont val="ＭＳ Ｐゴシック"/>
            <family val="3"/>
            <charset val="128"/>
          </rPr>
          <t>200V，220V-50Hz，60Hz（</t>
        </r>
        <r>
          <rPr>
            <sz val="10"/>
            <color indexed="14"/>
            <rFont val="ＭＳ Ｐゴシック"/>
            <family val="3"/>
            <charset val="128"/>
          </rPr>
          <t>直列リアクトル</t>
        </r>
        <r>
          <rPr>
            <sz val="10"/>
            <color indexed="10"/>
            <rFont val="ＭＳ Ｐゴシック"/>
            <family val="3"/>
            <charset val="128"/>
          </rPr>
          <t>６％</t>
        </r>
        <r>
          <rPr>
            <sz val="10"/>
            <color indexed="81"/>
            <rFont val="ＭＳ Ｐゴシック"/>
            <family val="3"/>
            <charset val="128"/>
          </rPr>
          <t>）</t>
        </r>
        <r>
          <rPr>
            <sz val="10"/>
            <color indexed="81"/>
            <rFont val="ＭＳ ゴシック"/>
            <family val="3"/>
            <charset val="128"/>
          </rPr>
          <t xml:space="preserve">
 </t>
        </r>
        <r>
          <rPr>
            <b/>
            <sz val="9"/>
            <color indexed="81"/>
            <rFont val="ＭＳ ゴシック"/>
            <family val="3"/>
            <charset val="128"/>
          </rPr>
          <t>　  10, 15, 20, 25, 30, 40, 50, 75,100</t>
        </r>
        <r>
          <rPr>
            <sz val="10"/>
            <color indexed="81"/>
            <rFont val="ＭＳ ゴシック"/>
            <family val="3"/>
            <charset val="128"/>
          </rPr>
          <t xml:space="preserve">[KVar]
</t>
        </r>
        <r>
          <rPr>
            <sz val="10"/>
            <color indexed="81"/>
            <rFont val="ＭＳ Ｐゴシック"/>
            <family val="3"/>
            <charset val="128"/>
          </rPr>
          <t xml:space="preserve">  400，415，440，460V-50Hz，60Hz（</t>
        </r>
        <r>
          <rPr>
            <sz val="10"/>
            <color indexed="14"/>
            <rFont val="ＭＳ Ｐゴシック"/>
            <family val="3"/>
            <charset val="128"/>
          </rPr>
          <t>直列リアクトル</t>
        </r>
        <r>
          <rPr>
            <sz val="10"/>
            <color indexed="10"/>
            <rFont val="ＭＳ Ｐゴシック"/>
            <family val="3"/>
            <charset val="128"/>
          </rPr>
          <t>なし</t>
        </r>
        <r>
          <rPr>
            <sz val="10"/>
            <color indexed="81"/>
            <rFont val="ＭＳ Ｐゴシック"/>
            <family val="3"/>
            <charset val="128"/>
          </rPr>
          <t>）</t>
        </r>
        <r>
          <rPr>
            <sz val="10"/>
            <color indexed="81"/>
            <rFont val="ＭＳ ゴシック"/>
            <family val="3"/>
            <charset val="128"/>
          </rPr>
          <t xml:space="preserve">
</t>
        </r>
        <r>
          <rPr>
            <b/>
            <sz val="9"/>
            <color indexed="81"/>
            <rFont val="ＭＳ ゴシック"/>
            <family val="3"/>
            <charset val="128"/>
          </rPr>
          <t xml:space="preserve">     10, 15, 20, 25, 30, 50, 75,100,150</t>
        </r>
        <r>
          <rPr>
            <sz val="10"/>
            <color indexed="81"/>
            <rFont val="ＭＳ ゴシック"/>
            <family val="3"/>
            <charset val="128"/>
          </rPr>
          <t xml:space="preserve">[KVar]
</t>
        </r>
        <r>
          <rPr>
            <sz val="10"/>
            <color indexed="81"/>
            <rFont val="ＭＳ Ｐゴシック"/>
            <family val="3"/>
            <charset val="128"/>
          </rPr>
          <t xml:space="preserve">  400，415，440，460V-50Hz，60Hz（</t>
        </r>
        <r>
          <rPr>
            <sz val="10"/>
            <color indexed="14"/>
            <rFont val="ＭＳ Ｐゴシック"/>
            <family val="3"/>
            <charset val="128"/>
          </rPr>
          <t>直列リアクトル</t>
        </r>
        <r>
          <rPr>
            <sz val="10"/>
            <color indexed="10"/>
            <rFont val="ＭＳ Ｐゴシック"/>
            <family val="3"/>
            <charset val="128"/>
          </rPr>
          <t>6％</t>
        </r>
        <r>
          <rPr>
            <sz val="10"/>
            <color indexed="81"/>
            <rFont val="ＭＳ Ｐゴシック"/>
            <family val="3"/>
            <charset val="128"/>
          </rPr>
          <t>）</t>
        </r>
        <r>
          <rPr>
            <sz val="10"/>
            <color indexed="81"/>
            <rFont val="ＭＳ ゴシック"/>
            <family val="3"/>
            <charset val="128"/>
          </rPr>
          <t xml:space="preserve">
</t>
        </r>
        <r>
          <rPr>
            <b/>
            <sz val="9"/>
            <color indexed="81"/>
            <rFont val="ＭＳ ゴシック"/>
            <family val="3"/>
            <charset val="128"/>
          </rPr>
          <t xml:space="preserve">     10, 15, 20, 25, 30, 50, 75,100,150,200
    250,300</t>
        </r>
        <r>
          <rPr>
            <sz val="10"/>
            <color indexed="81"/>
            <rFont val="ＭＳ ゴシック"/>
            <family val="3"/>
            <charset val="128"/>
          </rPr>
          <t>[KVar]</t>
        </r>
      </text>
    </comment>
    <comment ref="D10" authorId="0">
      <text>
        <r>
          <rPr>
            <b/>
            <sz val="14"/>
            <color indexed="81"/>
            <rFont val="ＭＳ Ｐゴシック"/>
            <family val="3"/>
            <charset val="128"/>
          </rPr>
          <t xml:space="preserve">印刷範囲
</t>
        </r>
        <r>
          <rPr>
            <b/>
            <sz val="10"/>
            <color indexed="81"/>
            <rFont val="ＭＳ Ｐゴシック"/>
            <family val="3"/>
            <charset val="128"/>
          </rPr>
          <t>　</t>
        </r>
        <r>
          <rPr>
            <b/>
            <sz val="10"/>
            <color indexed="14"/>
            <rFont val="ＭＳ Ｐゴシック"/>
            <family val="3"/>
            <charset val="128"/>
          </rPr>
          <t>(1 page)</t>
        </r>
      </text>
    </comment>
    <comment ref="AM10" authorId="0">
      <text>
        <r>
          <rPr>
            <b/>
            <sz val="14"/>
            <color indexed="81"/>
            <rFont val="ＭＳ Ｐゴシック"/>
            <family val="3"/>
            <charset val="128"/>
          </rPr>
          <t xml:space="preserve"> </t>
        </r>
        <r>
          <rPr>
            <b/>
            <sz val="11"/>
            <color indexed="81"/>
            <rFont val="ＭＳ Ｐゴシック"/>
            <family val="3"/>
            <charset val="128"/>
          </rPr>
          <t>日付等を入力して下さい。</t>
        </r>
        <r>
          <rPr>
            <sz val="9"/>
            <color indexed="81"/>
            <rFont val="ＭＳ Ｐゴシック"/>
            <family val="3"/>
            <charset val="128"/>
          </rPr>
          <t xml:space="preserve">
　   </t>
        </r>
        <r>
          <rPr>
            <sz val="11"/>
            <color indexed="81"/>
            <rFont val="ＭＳ Ｐゴシック"/>
            <family val="3"/>
            <charset val="128"/>
          </rPr>
          <t>日付入力　　CTRL + ；
 　 時間入力　　CTRL + ：</t>
        </r>
      </text>
    </comment>
    <comment ref="E11" authorId="0">
      <text>
        <r>
          <rPr>
            <sz val="11"/>
            <color indexed="81"/>
            <rFont val="ＭＳ Ｐゴシック"/>
            <family val="3"/>
            <charset val="128"/>
          </rPr>
          <t xml:space="preserve">  </t>
        </r>
        <r>
          <rPr>
            <b/>
            <sz val="16"/>
            <color indexed="10"/>
            <rFont val="ＭＳ Ｐゴシック"/>
            <family val="3"/>
            <charset val="128"/>
          </rPr>
          <t>←</t>
        </r>
        <r>
          <rPr>
            <b/>
            <sz val="11"/>
            <color indexed="81"/>
            <rFont val="ＭＳ Ｐゴシック"/>
            <family val="3"/>
            <charset val="128"/>
          </rPr>
          <t>コピ－用デ－タ
　　　から貼り付けて
　　　修正して下さい。</t>
        </r>
        <r>
          <rPr>
            <sz val="9"/>
            <color indexed="81"/>
            <rFont val="ＭＳ Ｐゴシック"/>
            <family val="3"/>
            <charset val="128"/>
          </rPr>
          <t xml:space="preserve">
</t>
        </r>
        <r>
          <rPr>
            <sz val="16"/>
            <color indexed="81"/>
            <rFont val="ＭＳ Ｐゴシック"/>
            <family val="3"/>
            <charset val="128"/>
          </rPr>
          <t xml:space="preserve">  </t>
        </r>
        <r>
          <rPr>
            <sz val="9"/>
            <color indexed="81"/>
            <rFont val="ＭＳ Ｐゴシック"/>
            <family val="3"/>
            <charset val="128"/>
          </rPr>
          <t xml:space="preserve"> </t>
        </r>
        <r>
          <rPr>
            <sz val="11"/>
            <color indexed="81"/>
            <rFont val="ＭＳ Ｐゴシック"/>
            <family val="3"/>
            <charset val="128"/>
          </rPr>
          <t xml:space="preserve"> ………参考………</t>
        </r>
        <r>
          <rPr>
            <sz val="9"/>
            <color indexed="81"/>
            <rFont val="ＭＳ Ｐゴシック"/>
            <family val="3"/>
            <charset val="128"/>
          </rPr>
          <t xml:space="preserve">
   </t>
        </r>
        <r>
          <rPr>
            <b/>
            <u/>
            <sz val="11"/>
            <color indexed="10"/>
            <rFont val="ＭＳ Ｐゴシック"/>
            <family val="3"/>
            <charset val="128"/>
          </rPr>
          <t>２ P－２-０ 1－</t>
        </r>
        <r>
          <rPr>
            <b/>
            <sz val="11"/>
            <color indexed="10"/>
            <rFont val="ＭＳ Ｐゴシック"/>
            <family val="3"/>
            <charset val="128"/>
          </rPr>
          <t>Ｆ ０ １</t>
        </r>
        <r>
          <rPr>
            <sz val="9"/>
            <color indexed="81"/>
            <rFont val="ＭＳ Ｐゴシック"/>
            <family val="3"/>
            <charset val="128"/>
          </rPr>
          <t xml:space="preserve">
　   　　　↓  　　　    　　　↓　　　 　　　　　　　　　　　　　　　　　 　   　　　　　  　　　　　　　　　　　
</t>
        </r>
        <r>
          <rPr>
            <sz val="9"/>
            <color indexed="81"/>
            <rFont val="ＭＳ ゴシック"/>
            <family val="3"/>
            <charset val="128"/>
          </rPr>
          <t>　</t>
        </r>
        <r>
          <rPr>
            <b/>
            <sz val="11"/>
            <color indexed="12"/>
            <rFont val="ＭＳ ゴシック"/>
            <family val="3"/>
            <charset val="128"/>
          </rPr>
          <t xml:space="preserve"> 盤 名 称    フ
            </t>
        </r>
        <r>
          <rPr>
            <sz val="8"/>
            <color indexed="12"/>
            <rFont val="ＭＳ ゴシック"/>
            <family val="3"/>
            <charset val="128"/>
          </rPr>
          <t xml:space="preserve"> </t>
        </r>
        <r>
          <rPr>
            <b/>
            <sz val="11"/>
            <color indexed="12"/>
            <rFont val="ＭＳ ゴシック"/>
            <family val="3"/>
            <charset val="128"/>
          </rPr>
          <t xml:space="preserve"> ｜　
 ２動 回 通　　ダ
 号　 路 し　　番
 変力 電 番　　号
 圧　 圧 号
 器　　 </t>
        </r>
      </text>
    </comment>
    <comment ref="F11" authorId="0">
      <text>
        <r>
          <rPr>
            <b/>
            <sz val="16"/>
            <color indexed="10"/>
            <rFont val="ＭＳ Ｐゴシック"/>
            <family val="3"/>
            <charset val="128"/>
          </rPr>
          <t xml:space="preserve"> </t>
        </r>
        <r>
          <rPr>
            <b/>
            <sz val="14"/>
            <color indexed="10"/>
            <rFont val="ＭＳ Ｐゴシック"/>
            <family val="3"/>
            <charset val="128"/>
          </rPr>
          <t>←</t>
        </r>
        <r>
          <rPr>
            <b/>
            <sz val="11"/>
            <color indexed="81"/>
            <rFont val="ＭＳ Ｐゴシック"/>
            <family val="3"/>
            <charset val="128"/>
          </rPr>
          <t>コピ－用デ－タ
　 　から貼り付けて
　 　修正して下さい。</t>
        </r>
        <r>
          <rPr>
            <sz val="11"/>
            <color indexed="81"/>
            <rFont val="ＭＳ Ｐゴシック"/>
            <family val="3"/>
            <charset val="128"/>
          </rPr>
          <t xml:space="preserve">                            
　  ………参考………                                    　　　
   </t>
        </r>
        <r>
          <rPr>
            <b/>
            <sz val="11"/>
            <color indexed="10"/>
            <rFont val="ＭＳ Ｐゴシック"/>
            <family val="3"/>
            <charset val="128"/>
          </rPr>
          <t>Ａ</t>
        </r>
        <r>
          <rPr>
            <b/>
            <sz val="11"/>
            <color indexed="10"/>
            <rFont val="ＭＳ ゴシック"/>
            <family val="3"/>
            <charset val="128"/>
          </rPr>
          <t>-１Ｌ-３</t>
        </r>
        <r>
          <rPr>
            <sz val="11"/>
            <color indexed="8"/>
            <rFont val="ＭＳ Ｐゴシック"/>
            <family val="3"/>
            <charset val="128"/>
          </rPr>
          <t>(盤名称)</t>
        </r>
        <r>
          <rPr>
            <b/>
            <sz val="10"/>
            <color indexed="10"/>
            <rFont val="ＭＳ Ｐゴシック"/>
            <family val="3"/>
            <charset val="128"/>
          </rPr>
          <t xml:space="preserve"> </t>
        </r>
        <r>
          <rPr>
            <sz val="11"/>
            <color indexed="81"/>
            <rFont val="ＭＳ Ｐゴシック"/>
            <family val="3"/>
            <charset val="128"/>
          </rPr>
          <t xml:space="preserve">　　　
　↓  ↓↓  ↓　   　　　　　  　　　　　　　　　　　　　　　　　　　　　　　　　　　 　　　　　　　　　　　　　　　　　 　   　　　　　  　　　　　　　　　　　　   　　　 　           
</t>
        </r>
        <r>
          <rPr>
            <sz val="11"/>
            <color indexed="81"/>
            <rFont val="ＭＳ ゴシック"/>
            <family val="3"/>
            <charset val="128"/>
          </rPr>
          <t xml:space="preserve"> </t>
        </r>
        <r>
          <rPr>
            <b/>
            <sz val="11"/>
            <color indexed="12"/>
            <rFont val="ＭＳ ゴシック"/>
            <family val="3"/>
            <charset val="128"/>
          </rPr>
          <t xml:space="preserve">設 設照 通
 置 置明 し
 棟 階分 番
 </t>
        </r>
        <r>
          <rPr>
            <sz val="11"/>
            <color indexed="12"/>
            <rFont val="ＭＳ ゴシック"/>
            <family val="3"/>
            <charset val="128"/>
          </rPr>
          <t xml:space="preserve">     </t>
        </r>
        <r>
          <rPr>
            <b/>
            <sz val="11"/>
            <color indexed="12"/>
            <rFont val="ＭＳ ゴシック"/>
            <family val="3"/>
            <charset val="128"/>
          </rPr>
          <t>電 号
　　  盤</t>
        </r>
        <r>
          <rPr>
            <b/>
            <sz val="11"/>
            <color indexed="12"/>
            <rFont val="ＭＳ Ｐゴシック"/>
            <family val="3"/>
            <charset val="128"/>
          </rPr>
          <t xml:space="preserve">　　 </t>
        </r>
      </text>
    </comment>
    <comment ref="G11" authorId="0">
      <text>
        <r>
          <rPr>
            <sz val="16"/>
            <color indexed="81"/>
            <rFont val="ＭＳ Ｐゴシック"/>
            <family val="3"/>
            <charset val="128"/>
          </rPr>
          <t xml:space="preserve">  </t>
        </r>
        <r>
          <rPr>
            <b/>
            <sz val="11"/>
            <color indexed="81"/>
            <rFont val="ＭＳ Ｐゴシック"/>
            <family val="3"/>
            <charset val="128"/>
          </rPr>
          <t>……</t>
        </r>
        <r>
          <rPr>
            <b/>
            <sz val="11"/>
            <color indexed="14"/>
            <rFont val="ＭＳ Ｐゴシック"/>
            <family val="3"/>
            <charset val="128"/>
          </rPr>
          <t>（注）</t>
        </r>
        <r>
          <rPr>
            <b/>
            <sz val="11"/>
            <color indexed="12"/>
            <rFont val="ＭＳ Ｐゴシック"/>
            <family val="3"/>
            <charset val="128"/>
          </rPr>
          <t>半角入力</t>
        </r>
        <r>
          <rPr>
            <b/>
            <sz val="11"/>
            <color indexed="81"/>
            <rFont val="ＭＳ Ｐゴシック"/>
            <family val="3"/>
            <charset val="128"/>
          </rPr>
          <t>とする。……</t>
        </r>
        <r>
          <rPr>
            <sz val="9"/>
            <color indexed="81"/>
            <rFont val="ＭＳ Ｐゴシック"/>
            <family val="3"/>
            <charset val="128"/>
          </rPr>
          <t xml:space="preserve">
  </t>
        </r>
        <r>
          <rPr>
            <b/>
            <sz val="11"/>
            <color indexed="81"/>
            <rFont val="ＭＳ Ｐゴシック"/>
            <family val="3"/>
            <charset val="128"/>
          </rPr>
          <t xml:space="preserve"> ３φ３W 　２１０Ｖ　の場合、</t>
        </r>
        <r>
          <rPr>
            <sz val="9"/>
            <color indexed="81"/>
            <rFont val="ＭＳ Ｐゴシック"/>
            <family val="3"/>
            <charset val="128"/>
          </rPr>
          <t xml:space="preserve">
　  </t>
        </r>
        <r>
          <rPr>
            <b/>
            <sz val="11"/>
            <color indexed="10"/>
            <rFont val="ＭＳ Ｐゴシック"/>
            <family val="3"/>
            <charset val="128"/>
          </rPr>
          <t>３</t>
        </r>
        <r>
          <rPr>
            <sz val="9"/>
            <color indexed="81"/>
            <rFont val="ＭＳ Ｐゴシック"/>
            <family val="3"/>
            <charset val="128"/>
          </rPr>
          <t xml:space="preserve"> </t>
        </r>
        <r>
          <rPr>
            <b/>
            <sz val="9"/>
            <color indexed="81"/>
            <rFont val="ＭＳ Ｐゴシック"/>
            <family val="3"/>
            <charset val="128"/>
          </rPr>
          <t>TAB</t>
        </r>
        <r>
          <rPr>
            <sz val="9"/>
            <color indexed="81"/>
            <rFont val="ＭＳ Ｐゴシック"/>
            <family val="3"/>
            <charset val="128"/>
          </rPr>
          <t xml:space="preserve"> </t>
        </r>
        <r>
          <rPr>
            <b/>
            <sz val="11"/>
            <color indexed="10"/>
            <rFont val="ＭＳ Ｐゴシック"/>
            <family val="3"/>
            <charset val="128"/>
          </rPr>
          <t xml:space="preserve">３ </t>
        </r>
        <r>
          <rPr>
            <b/>
            <sz val="9"/>
            <color indexed="81"/>
            <rFont val="ＭＳ Ｐゴシック"/>
            <family val="3"/>
            <charset val="128"/>
          </rPr>
          <t>TAB</t>
        </r>
        <r>
          <rPr>
            <sz val="9"/>
            <color indexed="81"/>
            <rFont val="ＭＳ Ｐゴシック"/>
            <family val="3"/>
            <charset val="128"/>
          </rPr>
          <t xml:space="preserve"> </t>
        </r>
        <r>
          <rPr>
            <b/>
            <sz val="10"/>
            <color indexed="10"/>
            <rFont val="ＭＳ Ｐゴシック"/>
            <family val="3"/>
            <charset val="128"/>
          </rPr>
          <t>２１0</t>
        </r>
        <r>
          <rPr>
            <b/>
            <sz val="9"/>
            <color indexed="81"/>
            <rFont val="ＭＳ Ｐゴシック"/>
            <family val="3"/>
            <charset val="128"/>
          </rPr>
          <t xml:space="preserve"> TAB</t>
        </r>
        <r>
          <rPr>
            <sz val="9"/>
            <color indexed="81"/>
            <rFont val="ＭＳ Ｐゴシック"/>
            <family val="3"/>
            <charset val="128"/>
          </rPr>
          <t xml:space="preserve">
   </t>
        </r>
        <r>
          <rPr>
            <b/>
            <sz val="11"/>
            <color indexed="81"/>
            <rFont val="ＭＳ Ｐゴシック"/>
            <family val="3"/>
            <charset val="128"/>
          </rPr>
          <t>と</t>
        </r>
        <r>
          <rPr>
            <b/>
            <sz val="11"/>
            <color indexed="10"/>
            <rFont val="ＭＳ Ｐゴシック"/>
            <family val="3"/>
            <charset val="128"/>
          </rPr>
          <t>数値</t>
        </r>
        <r>
          <rPr>
            <b/>
            <sz val="11"/>
            <color indexed="81"/>
            <rFont val="ＭＳ Ｐゴシック"/>
            <family val="3"/>
            <charset val="128"/>
          </rPr>
          <t>のみを</t>
        </r>
        <r>
          <rPr>
            <b/>
            <sz val="11"/>
            <color indexed="10"/>
            <rFont val="ＭＳ Ｐゴシック"/>
            <family val="3"/>
            <charset val="128"/>
          </rPr>
          <t>入力</t>
        </r>
        <r>
          <rPr>
            <b/>
            <sz val="11"/>
            <color indexed="81"/>
            <rFont val="ＭＳ Ｐゴシック"/>
            <family val="3"/>
            <charset val="128"/>
          </rPr>
          <t xml:space="preserve">して下さい。
</t>
        </r>
        <r>
          <rPr>
            <sz val="9"/>
            <color indexed="81"/>
            <rFont val="ＭＳ Ｐゴシック"/>
            <family val="3"/>
            <charset val="128"/>
          </rPr>
          <t xml:space="preserve">
　</t>
        </r>
        <r>
          <rPr>
            <b/>
            <sz val="11"/>
            <color indexed="14"/>
            <rFont val="ＭＳ Ｐゴシック"/>
            <family val="3"/>
            <charset val="128"/>
          </rPr>
          <t>（ご注意）</t>
        </r>
        <r>
          <rPr>
            <b/>
            <sz val="11"/>
            <color indexed="12"/>
            <rFont val="ＭＳ Ｐゴシック"/>
            <family val="3"/>
            <charset val="128"/>
          </rPr>
          <t xml:space="preserve">電源電圧とは､変圧器
　           ２次側定格電圧です。
　　　　５０Ｈｚ → </t>
        </r>
        <r>
          <rPr>
            <b/>
            <sz val="11"/>
            <color indexed="10"/>
            <rFont val="ＭＳ Ｐゴシック"/>
            <family val="3"/>
            <charset val="128"/>
          </rPr>
          <t>２１０</t>
        </r>
        <r>
          <rPr>
            <b/>
            <sz val="11"/>
            <color indexed="12"/>
            <rFont val="ＭＳ Ｐゴシック"/>
            <family val="3"/>
            <charset val="128"/>
          </rPr>
          <t xml:space="preserve"> [V]
　　　　６０Ｈｚ → </t>
        </r>
        <r>
          <rPr>
            <b/>
            <sz val="11"/>
            <color indexed="10"/>
            <rFont val="ＭＳ Ｐゴシック"/>
            <family val="3"/>
            <charset val="128"/>
          </rPr>
          <t>２２０</t>
        </r>
        <r>
          <rPr>
            <b/>
            <sz val="11"/>
            <color indexed="12"/>
            <rFont val="ＭＳ Ｐゴシック"/>
            <family val="3"/>
            <charset val="128"/>
          </rPr>
          <t xml:space="preserve"> [V]</t>
        </r>
      </text>
    </comment>
    <comment ref="AK11" authorId="0">
      <text>
        <r>
          <rPr>
            <sz val="18"/>
            <color indexed="81"/>
            <rFont val="ＭＳ Ｐゴシック"/>
            <family val="3"/>
            <charset val="128"/>
          </rPr>
          <t xml:space="preserve">  </t>
        </r>
        <r>
          <rPr>
            <b/>
            <sz val="12"/>
            <color indexed="10"/>
            <rFont val="ＭＳ Ｐゴシック"/>
            <family val="3"/>
            <charset val="128"/>
          </rPr>
          <t>↓</t>
        </r>
        <r>
          <rPr>
            <b/>
            <sz val="11"/>
            <color indexed="10"/>
            <rFont val="ＭＳ Ｐゴシック"/>
            <family val="3"/>
            <charset val="128"/>
          </rPr>
          <t>ドロップダウン・リストから選んで下さい。</t>
        </r>
        <r>
          <rPr>
            <sz val="9"/>
            <color indexed="81"/>
            <rFont val="ＭＳ Ｐゴシック"/>
            <family val="3"/>
            <charset val="128"/>
          </rPr>
          <t xml:space="preserve">
</t>
        </r>
        <r>
          <rPr>
            <sz val="14"/>
            <color indexed="81"/>
            <rFont val="ＭＳ Ｐゴシック"/>
            <family val="3"/>
            <charset val="128"/>
          </rPr>
          <t xml:space="preserve"> </t>
        </r>
        <r>
          <rPr>
            <b/>
            <sz val="10"/>
            <color indexed="81"/>
            <rFont val="ＭＳ Ｐゴシック"/>
            <family val="3"/>
            <charset val="128"/>
          </rPr>
          <t xml:space="preserve"> </t>
        </r>
        <r>
          <rPr>
            <b/>
            <sz val="10"/>
            <color indexed="12"/>
            <rFont val="ＭＳ Ｐゴシック"/>
            <family val="3"/>
            <charset val="128"/>
          </rPr>
          <t>ＭＣＣＢ のフレ－ム／トリップ値の選定について</t>
        </r>
        <r>
          <rPr>
            <b/>
            <sz val="10"/>
            <color indexed="81"/>
            <rFont val="ＭＳ Ｐゴシック"/>
            <family val="3"/>
            <charset val="128"/>
          </rPr>
          <t xml:space="preserve">
　　　</t>
        </r>
        <r>
          <rPr>
            <b/>
            <sz val="11"/>
            <color indexed="81"/>
            <rFont val="ＭＳ Ｐゴシック"/>
            <family val="3"/>
            <charset val="128"/>
          </rPr>
          <t>１） 遮断容量の確認
　　　２） ＭＣＣＢの特性と温度条件
　　　３） 始動時、定常時、需要率、負荷率､
          不等率､電圧変動率、不平衡率等
　　　  　 を考慮した実負荷電流の把握</t>
        </r>
        <r>
          <rPr>
            <sz val="11"/>
            <color indexed="81"/>
            <rFont val="ＭＳ Ｐゴシック"/>
            <family val="3"/>
            <charset val="128"/>
          </rPr>
          <t xml:space="preserve">
</t>
        </r>
        <r>
          <rPr>
            <sz val="9"/>
            <color indexed="81"/>
            <rFont val="ＭＳ Ｐゴシック"/>
            <family val="3"/>
            <charset val="128"/>
          </rPr>
          <t xml:space="preserve">
　　</t>
        </r>
        <r>
          <rPr>
            <b/>
            <sz val="11"/>
            <color indexed="12"/>
            <rFont val="ＭＳ Ｐゴシック"/>
            <family val="3"/>
            <charset val="128"/>
          </rPr>
          <t>ＭＣＣＢ</t>
        </r>
        <r>
          <rPr>
            <sz val="9"/>
            <color indexed="14"/>
            <rFont val="ＭＳ Ｐゴシック"/>
            <family val="3"/>
            <charset val="128"/>
          </rPr>
          <t>（Ｍｏｌｄｅｄ ｃａｓｅ ｃｉｒｃｕｉｔ ｂｒｅａｋｅｒ）</t>
        </r>
        <r>
          <rPr>
            <sz val="9"/>
            <color indexed="81"/>
            <rFont val="ＭＳ Ｐゴシック"/>
            <family val="3"/>
            <charset val="128"/>
          </rPr>
          <t xml:space="preserve">
　　</t>
        </r>
        <r>
          <rPr>
            <b/>
            <sz val="11"/>
            <color indexed="12"/>
            <rFont val="ＭＳ Ｐゴシック"/>
            <family val="3"/>
            <charset val="128"/>
          </rPr>
          <t>のフレ－ム値</t>
        </r>
        <r>
          <rPr>
            <sz val="10"/>
            <color indexed="81"/>
            <rFont val="ＭＳ Ｐゴシック"/>
            <family val="3"/>
            <charset val="128"/>
          </rPr>
          <t>［Ａ］</t>
        </r>
        <r>
          <rPr>
            <sz val="9"/>
            <color indexed="81"/>
            <rFont val="ＭＳ Ｐゴシック"/>
            <family val="3"/>
            <charset val="128"/>
          </rPr>
          <t xml:space="preserve">
 　　 </t>
        </r>
        <r>
          <rPr>
            <sz val="11"/>
            <color indexed="81"/>
            <rFont val="ＭＳ Ｐゴシック"/>
            <family val="3"/>
            <charset val="128"/>
          </rPr>
          <t>　</t>
        </r>
        <r>
          <rPr>
            <b/>
            <sz val="11"/>
            <color indexed="81"/>
            <rFont val="ＭＳ Ｐゴシック"/>
            <family val="3"/>
            <charset val="128"/>
          </rPr>
          <t xml:space="preserve">３０，　　５０，　　６０，　１００，　２２５，
　  ２５０，　４００，　６００，　８００，１０００，
  １２００，１６００，２０００，２５００，３０００，
  ３２００，４０００
　 </t>
        </r>
        <r>
          <rPr>
            <b/>
            <sz val="11"/>
            <color indexed="12"/>
            <rFont val="ＭＳ Ｐゴシック"/>
            <family val="3"/>
            <charset val="128"/>
          </rPr>
          <t>ＡＣＢ</t>
        </r>
        <r>
          <rPr>
            <sz val="9"/>
            <color indexed="14"/>
            <rFont val="ＭＳ Ｐゴシック"/>
            <family val="3"/>
            <charset val="128"/>
          </rPr>
          <t>（Ａｉｒ ｃｉｒｃｕｉｔ ｂｒｅａｋｅｒ）</t>
        </r>
        <r>
          <rPr>
            <b/>
            <sz val="11"/>
            <color indexed="12"/>
            <rFont val="ＭＳ Ｐゴシック"/>
            <family val="3"/>
            <charset val="128"/>
          </rPr>
          <t>のフレ－ム値</t>
        </r>
        <r>
          <rPr>
            <sz val="10"/>
            <color indexed="81"/>
            <rFont val="ＭＳ Ｐゴシック"/>
            <family val="3"/>
            <charset val="128"/>
          </rPr>
          <t>［Ａ］</t>
        </r>
        <r>
          <rPr>
            <b/>
            <sz val="11"/>
            <color indexed="81"/>
            <rFont val="ＭＳ Ｐゴシック"/>
            <family val="3"/>
            <charset val="128"/>
          </rPr>
          <t xml:space="preserve">
 　　６３０，１０００，１２５０，１６００，２０００，
　 ２５００，３２００，４０００，５０００，６３００</t>
        </r>
      </text>
    </comment>
    <comment ref="O12" authorId="0">
      <text>
        <r>
          <rPr>
            <sz val="16"/>
            <color indexed="8"/>
            <rFont val="ＭＳ Ｐゴシック"/>
            <family val="3"/>
            <charset val="128"/>
          </rPr>
          <t xml:space="preserve">  </t>
        </r>
        <r>
          <rPr>
            <b/>
            <sz val="11"/>
            <color indexed="8"/>
            <rFont val="ＭＳ Ｐゴシック"/>
            <family val="3"/>
            <charset val="128"/>
          </rPr>
          <t>……</t>
        </r>
        <r>
          <rPr>
            <b/>
            <sz val="11"/>
            <color indexed="10"/>
            <rFont val="ＭＳ Ｐゴシック"/>
            <family val="3"/>
            <charset val="128"/>
          </rPr>
          <t>配電側進相コンデンサ</t>
        </r>
        <r>
          <rPr>
            <b/>
            <sz val="11"/>
            <color indexed="8"/>
            <rFont val="ＭＳ Ｐゴシック"/>
            <family val="3"/>
            <charset val="128"/>
          </rPr>
          <t>……
　　 　</t>
        </r>
        <r>
          <rPr>
            <sz val="10"/>
            <color indexed="14"/>
            <rFont val="ＭＳ Ｐゴシック"/>
            <family val="3"/>
            <charset val="128"/>
          </rPr>
          <t>［Ｓｅｒｉｅｓ Ｐｏｗｅｒ Ｃａｐａｃｉｔｏｒ］</t>
        </r>
        <r>
          <rPr>
            <b/>
            <sz val="11"/>
            <color indexed="8"/>
            <rFont val="ＭＳ Ｐゴシック"/>
            <family val="3"/>
            <charset val="128"/>
          </rPr>
          <t xml:space="preserve">
</t>
        </r>
        <r>
          <rPr>
            <sz val="18"/>
            <color indexed="8"/>
            <rFont val="ＭＳ ゴシック"/>
            <family val="3"/>
            <charset val="128"/>
          </rPr>
          <t xml:space="preserve"> </t>
        </r>
        <r>
          <rPr>
            <sz val="9"/>
            <color indexed="12"/>
            <rFont val="ＭＳ ゴシック"/>
            <family val="3"/>
            <charset val="128"/>
          </rPr>
          <t>全負荷平均力率が悪い（遅れ力率）場合には、
　力率を改善して、配電側の電力変圧器を効率
　よく運転する目的で設置します。</t>
        </r>
        <r>
          <rPr>
            <b/>
            <sz val="11"/>
            <color indexed="8"/>
            <rFont val="ＭＳ Ｐゴシック"/>
            <family val="3"/>
            <charset val="128"/>
          </rPr>
          <t xml:space="preserve">
　　　　　</t>
        </r>
      </text>
    </comment>
    <comment ref="P12" authorId="0">
      <text>
        <r>
          <rPr>
            <b/>
            <sz val="16"/>
            <color indexed="10"/>
            <rFont val="ＭＳ Ｐゴシック"/>
            <family val="3"/>
            <charset val="128"/>
          </rPr>
          <t xml:space="preserve"> </t>
        </r>
        <r>
          <rPr>
            <b/>
            <sz val="11"/>
            <color indexed="10"/>
            <rFont val="ＭＳ Ｐゴシック"/>
            <family val="3"/>
            <charset val="128"/>
          </rPr>
          <t>累積計算</t>
        </r>
        <r>
          <rPr>
            <b/>
            <sz val="11"/>
            <color indexed="81"/>
            <rFont val="ＭＳ Ｐゴシック"/>
            <family val="3"/>
            <charset val="128"/>
          </rPr>
          <t>を行う場合下記の点に
  注意して下さい。</t>
        </r>
        <r>
          <rPr>
            <sz val="9"/>
            <color indexed="81"/>
            <rFont val="ＭＳ Ｐゴシック"/>
            <family val="3"/>
            <charset val="128"/>
          </rPr>
          <t xml:space="preserve">
</t>
        </r>
        <r>
          <rPr>
            <sz val="9"/>
            <color indexed="12"/>
            <rFont val="ＭＳ Ｐゴシック"/>
            <family val="3"/>
            <charset val="128"/>
          </rPr>
          <t xml:space="preserve">
</t>
        </r>
        <r>
          <rPr>
            <sz val="10"/>
            <color indexed="12"/>
            <rFont val="ＭＳ Ｐゴシック"/>
            <family val="3"/>
            <charset val="128"/>
          </rPr>
          <t xml:space="preserve"> 　幹線分岐等で、各区間の電圧降下値を
　 集計するときには、"セル"の</t>
        </r>
        <r>
          <rPr>
            <sz val="10"/>
            <color indexed="14"/>
            <rFont val="ＭＳ Ｐゴシック"/>
            <family val="3"/>
            <charset val="128"/>
          </rPr>
          <t>各４行</t>
        </r>
        <r>
          <rPr>
            <sz val="10"/>
            <color indexed="12"/>
            <rFont val="ＭＳ Ｐゴシック"/>
            <family val="3"/>
            <charset val="128"/>
          </rPr>
          <t>を</t>
        </r>
        <r>
          <rPr>
            <sz val="10"/>
            <color indexed="14"/>
            <rFont val="ＭＳ Ｐゴシック"/>
            <family val="3"/>
            <charset val="128"/>
          </rPr>
          <t>連続</t>
        </r>
        <r>
          <rPr>
            <sz val="10"/>
            <color indexed="12"/>
            <rFont val="ＭＳ Ｐゴシック"/>
            <family val="3"/>
            <charset val="128"/>
          </rPr>
          <t xml:space="preserve">
    して使用して下さい。
 　単独計算または、次の別計算に移るとき
　 は､必ず </t>
        </r>
        <r>
          <rPr>
            <sz val="10"/>
            <color indexed="14"/>
            <rFont val="ＭＳ Ｐゴシック"/>
            <family val="3"/>
            <charset val="128"/>
          </rPr>
          <t>４行以上</t>
        </r>
        <r>
          <rPr>
            <sz val="10"/>
            <color indexed="12"/>
            <rFont val="ＭＳ Ｐゴシック"/>
            <family val="3"/>
            <charset val="128"/>
          </rPr>
          <t xml:space="preserve"> 空けて入力して下さい。</t>
        </r>
      </text>
    </comment>
    <comment ref="X12" authorId="0">
      <text>
        <r>
          <rPr>
            <sz val="16"/>
            <color indexed="8"/>
            <rFont val="ＭＳ Ｐゴシック"/>
            <family val="3"/>
            <charset val="128"/>
          </rPr>
          <t xml:space="preserve">   </t>
        </r>
        <r>
          <rPr>
            <b/>
            <sz val="11"/>
            <color indexed="8"/>
            <rFont val="ＭＳ Ｐゴシック"/>
            <family val="3"/>
            <charset val="128"/>
          </rPr>
          <t>……</t>
        </r>
        <r>
          <rPr>
            <b/>
            <sz val="11"/>
            <color indexed="10"/>
            <rFont val="ＭＳ Ｐゴシック"/>
            <family val="3"/>
            <charset val="128"/>
          </rPr>
          <t>電動機側進相コンデンサ</t>
        </r>
        <r>
          <rPr>
            <b/>
            <sz val="11"/>
            <color indexed="8"/>
            <rFont val="ＭＳ Ｐゴシック"/>
            <family val="3"/>
            <charset val="128"/>
          </rPr>
          <t>……</t>
        </r>
        <r>
          <rPr>
            <sz val="9"/>
            <color indexed="81"/>
            <rFont val="ＭＳ Ｐゴシック"/>
            <family val="3"/>
            <charset val="128"/>
          </rPr>
          <t xml:space="preserve">
　　 　　　　</t>
        </r>
        <r>
          <rPr>
            <sz val="10"/>
            <color indexed="14"/>
            <rFont val="ＭＳ Ｐゴシック"/>
            <family val="3"/>
            <charset val="128"/>
          </rPr>
          <t>［Ｓｅｒｉｅｓ Ｐｏｗｅｒ Ｃａｐａｃｉｔｏｒ］</t>
        </r>
        <r>
          <rPr>
            <sz val="9"/>
            <color indexed="81"/>
            <rFont val="ＭＳ Ｐゴシック"/>
            <family val="3"/>
            <charset val="128"/>
          </rPr>
          <t xml:space="preserve">
</t>
        </r>
        <r>
          <rPr>
            <sz val="16"/>
            <color indexed="81"/>
            <rFont val="ＭＳ ゴシック"/>
            <family val="3"/>
            <charset val="128"/>
          </rPr>
          <t xml:space="preserve"> </t>
        </r>
        <r>
          <rPr>
            <sz val="10"/>
            <color indexed="12"/>
            <rFont val="ＭＳ ゴシック"/>
            <family val="3"/>
            <charset val="128"/>
          </rPr>
          <t>誘導負荷の遅れ力率を改善して､幹線の電圧
　降下を低減し､分電盤一次電圧の低下を防止
　する目的で設置します。</t>
        </r>
      </text>
    </comment>
    <comment ref="AB12" authorId="0">
      <text>
        <r>
          <rPr>
            <sz val="14"/>
            <color indexed="81"/>
            <rFont val="ＭＳ Ｐゴシック"/>
            <family val="3"/>
            <charset val="128"/>
          </rPr>
          <t xml:space="preserve">  </t>
        </r>
        <r>
          <rPr>
            <b/>
            <sz val="11"/>
            <color indexed="81"/>
            <rFont val="ＭＳ Ｐゴシック"/>
            <family val="3"/>
            <charset val="128"/>
          </rPr>
          <t>ドロップダウンリスト
　から選んで下さい。</t>
        </r>
      </text>
    </comment>
    <comment ref="AF12" authorId="0">
      <text>
        <r>
          <rPr>
            <sz val="14"/>
            <color indexed="81"/>
            <rFont val="ＭＳ Ｐゴシック"/>
            <family val="3"/>
            <charset val="128"/>
          </rPr>
          <t xml:space="preserve">  </t>
        </r>
        <r>
          <rPr>
            <b/>
            <sz val="11"/>
            <color indexed="81"/>
            <rFont val="ＭＳ Ｐゴシック"/>
            <family val="3"/>
            <charset val="128"/>
          </rPr>
          <t>ドロップダウンリスト
　から選んで下さい。</t>
        </r>
      </text>
    </comment>
    <comment ref="AG12" authorId="1">
      <text>
        <r>
          <rPr>
            <b/>
            <sz val="16"/>
            <color indexed="12"/>
            <rFont val="ＭＳ ゴシック"/>
            <family val="3"/>
            <charset val="128"/>
          </rPr>
          <t xml:space="preserve"> </t>
        </r>
        <r>
          <rPr>
            <b/>
            <sz val="12"/>
            <color indexed="12"/>
            <rFont val="ＭＳ Ｐゴシック"/>
            <family val="3"/>
            <charset val="128"/>
          </rPr>
          <t>変圧器２次側
  電圧</t>
        </r>
        <r>
          <rPr>
            <b/>
            <sz val="10"/>
            <color indexed="12"/>
            <rFont val="ＭＳ Ｐゴシック"/>
            <family val="3"/>
            <charset val="128"/>
          </rPr>
          <t>［Ｖ］</t>
        </r>
      </text>
    </comment>
    <comment ref="M13" authorId="0">
      <text>
        <r>
          <rPr>
            <sz val="14"/>
            <color indexed="81"/>
            <rFont val="ＭＳ Ｐゴシック"/>
            <family val="3"/>
            <charset val="128"/>
          </rPr>
          <t xml:space="preserve"> </t>
        </r>
        <r>
          <rPr>
            <b/>
            <sz val="14"/>
            <color indexed="10"/>
            <rFont val="ＭＳ Ｐゴシック"/>
            <family val="3"/>
            <charset val="128"/>
          </rPr>
          <t>↓</t>
        </r>
        <r>
          <rPr>
            <b/>
            <sz val="11"/>
            <color indexed="81"/>
            <rFont val="ＭＳ Ｐゴシック"/>
            <family val="3"/>
            <charset val="128"/>
          </rPr>
          <t>ドロップダウンリストから
　　選んで下さい。</t>
        </r>
        <r>
          <rPr>
            <b/>
            <sz val="9"/>
            <color indexed="81"/>
            <rFont val="ＭＳ Ｐゴシック"/>
            <family val="3"/>
            <charset val="128"/>
          </rPr>
          <t xml:space="preserve">
 </t>
        </r>
        <r>
          <rPr>
            <sz val="14"/>
            <color indexed="81"/>
            <rFont val="ＭＳ Ｐゴシック"/>
            <family val="3"/>
            <charset val="128"/>
          </rPr>
          <t xml:space="preserve"> </t>
        </r>
        <r>
          <rPr>
            <sz val="10"/>
            <color indexed="12"/>
            <rFont val="ＭＳ Ｐゴシック"/>
            <family val="3"/>
            <charset val="128"/>
          </rPr>
          <t>リストにない場合（油入自冷，モ－
　ルド絶縁以外）は、ＤＡＴＡ Ｔａｂｌｅの
　</t>
        </r>
        <r>
          <rPr>
            <sz val="10"/>
            <color indexed="10"/>
            <rFont val="ＭＳ Ｐゴシック"/>
            <family val="3"/>
            <charset val="128"/>
          </rPr>
          <t>「変圧器ＵＳＥＲ」</t>
        </r>
        <r>
          <rPr>
            <sz val="10"/>
            <color indexed="12"/>
            <rFont val="ＭＳ Ｐゴシック"/>
            <family val="3"/>
            <charset val="128"/>
          </rPr>
          <t>にデ－タを入力し
　てから実行して下さい。</t>
        </r>
      </text>
    </comment>
    <comment ref="N13" authorId="0">
      <text>
        <r>
          <rPr>
            <sz val="16"/>
            <color indexed="81"/>
            <rFont val="ＭＳ Ｐゴシック"/>
            <family val="3"/>
            <charset val="128"/>
          </rPr>
          <t xml:space="preserve">  </t>
        </r>
        <r>
          <rPr>
            <sz val="9"/>
            <color indexed="81"/>
            <rFont val="ＭＳ Ｐゴシック"/>
            <family val="3"/>
            <charset val="128"/>
          </rPr>
          <t xml:space="preserve">… … </t>
        </r>
        <r>
          <rPr>
            <b/>
            <sz val="12"/>
            <color indexed="10"/>
            <rFont val="ＭＳ Ｐゴシック"/>
            <family val="3"/>
            <charset val="128"/>
          </rPr>
          <t xml:space="preserve">ご注意 </t>
        </r>
        <r>
          <rPr>
            <sz val="9"/>
            <color indexed="81"/>
            <rFont val="ＭＳ Ｐゴシック"/>
            <family val="3"/>
            <charset val="128"/>
          </rPr>
          <t>… …
　 並列運転の場合には、
　 並列</t>
        </r>
        <r>
          <rPr>
            <sz val="9"/>
            <color indexed="12"/>
            <rFont val="ＭＳ Ｐゴシック"/>
            <family val="3"/>
            <charset val="128"/>
          </rPr>
          <t>変圧器の台数</t>
        </r>
        <r>
          <rPr>
            <sz val="9"/>
            <color indexed="81"/>
            <rFont val="ＭＳ Ｐゴシック"/>
            <family val="3"/>
            <charset val="128"/>
          </rPr>
          <t>を
　 入力して下さい。</t>
        </r>
      </text>
    </comment>
    <comment ref="P13" authorId="0">
      <text>
        <r>
          <rPr>
            <sz val="14"/>
            <color indexed="81"/>
            <rFont val="ＭＳ Ｐゴシック"/>
            <family val="3"/>
            <charset val="128"/>
          </rPr>
          <t xml:space="preserve">  </t>
        </r>
        <r>
          <rPr>
            <b/>
            <sz val="11"/>
            <color indexed="81"/>
            <rFont val="ＭＳ Ｐゴシック"/>
            <family val="3"/>
            <charset val="128"/>
          </rPr>
          <t>ドロップダウンリスト
　から選んで下さい。</t>
        </r>
      </text>
    </comment>
    <comment ref="R13" authorId="0">
      <text>
        <r>
          <rPr>
            <sz val="16"/>
            <color indexed="10"/>
            <rFont val="ＭＳ Ｐゴシック"/>
            <family val="3"/>
            <charset val="128"/>
          </rPr>
          <t xml:space="preserve">   </t>
        </r>
        <r>
          <rPr>
            <b/>
            <sz val="11"/>
            <color indexed="81"/>
            <rFont val="ＭＳ Ｐゴシック"/>
            <family val="3"/>
            <charset val="128"/>
          </rPr>
          <t>……</t>
        </r>
        <r>
          <rPr>
            <b/>
            <sz val="11"/>
            <color indexed="10"/>
            <rFont val="ＭＳ Ｐゴシック"/>
            <family val="3"/>
            <charset val="128"/>
          </rPr>
          <t>ご注意</t>
        </r>
        <r>
          <rPr>
            <b/>
            <sz val="11"/>
            <color indexed="81"/>
            <rFont val="ＭＳ Ｐゴシック"/>
            <family val="3"/>
            <charset val="128"/>
          </rPr>
          <t>……</t>
        </r>
        <r>
          <rPr>
            <sz val="9"/>
            <color indexed="81"/>
            <rFont val="ＭＳ Ｐゴシック"/>
            <family val="3"/>
            <charset val="128"/>
          </rPr>
          <t xml:space="preserve">
　 </t>
        </r>
        <r>
          <rPr>
            <b/>
            <sz val="10"/>
            <color indexed="12"/>
            <rFont val="ＭＳ Ｐゴシック"/>
            <family val="3"/>
            <charset val="128"/>
          </rPr>
          <t>電動機回路</t>
        </r>
        <r>
          <rPr>
            <sz val="10"/>
            <color indexed="81"/>
            <rFont val="ＭＳ Ｐゴシック"/>
            <family val="3"/>
            <charset val="128"/>
          </rPr>
          <t xml:space="preserve">の場合、
　 </t>
        </r>
        <r>
          <rPr>
            <b/>
            <sz val="10"/>
            <color indexed="10"/>
            <rFont val="ＭＳ Ｐゴシック"/>
            <family val="3"/>
            <charset val="128"/>
          </rPr>
          <t>０＜～１．０００</t>
        </r>
        <r>
          <rPr>
            <sz val="10"/>
            <color indexed="10"/>
            <rFont val="ＭＳ Ｐゴシック"/>
            <family val="3"/>
            <charset val="128"/>
          </rPr>
          <t xml:space="preserve"> </t>
        </r>
        <r>
          <rPr>
            <sz val="10"/>
            <color indexed="81"/>
            <rFont val="ＭＳ Ｐゴシック"/>
            <family val="3"/>
            <charset val="128"/>
          </rPr>
          <t xml:space="preserve">の範囲で
　 入力して下さい。
</t>
        </r>
        <r>
          <rPr>
            <sz val="14"/>
            <color indexed="81"/>
            <rFont val="ＭＳ Ｐゴシック"/>
            <family val="3"/>
            <charset val="128"/>
          </rPr>
          <t>　</t>
        </r>
        <r>
          <rPr>
            <sz val="10"/>
            <color indexed="14"/>
            <rFont val="ＭＳ Ｐゴシック"/>
            <family val="3"/>
            <charset val="128"/>
          </rPr>
          <t>その他の負荷の場合は、
　 ”</t>
        </r>
        <r>
          <rPr>
            <b/>
            <sz val="10"/>
            <color indexed="10"/>
            <rFont val="ＭＳ Ｐゴシック"/>
            <family val="3"/>
            <charset val="128"/>
          </rPr>
          <t>１</t>
        </r>
        <r>
          <rPr>
            <sz val="10"/>
            <color indexed="14"/>
            <rFont val="ＭＳ Ｐゴシック"/>
            <family val="3"/>
            <charset val="128"/>
          </rPr>
          <t>” を入力して下さい。</t>
        </r>
      </text>
    </comment>
    <comment ref="S13" authorId="0">
      <text>
        <r>
          <rPr>
            <sz val="16"/>
            <color indexed="10"/>
            <rFont val="ＭＳ Ｐゴシック"/>
            <family val="3"/>
            <charset val="128"/>
          </rPr>
          <t xml:space="preserve">     </t>
        </r>
        <r>
          <rPr>
            <b/>
            <sz val="11"/>
            <color indexed="81"/>
            <rFont val="ＭＳ Ｐゴシック"/>
            <family val="3"/>
            <charset val="128"/>
          </rPr>
          <t>……</t>
        </r>
        <r>
          <rPr>
            <b/>
            <sz val="11"/>
            <color indexed="10"/>
            <rFont val="ＭＳ Ｐゴシック"/>
            <family val="3"/>
            <charset val="128"/>
          </rPr>
          <t>ご注意</t>
        </r>
        <r>
          <rPr>
            <b/>
            <sz val="11"/>
            <color indexed="81"/>
            <rFont val="ＭＳ Ｐゴシック"/>
            <family val="3"/>
            <charset val="128"/>
          </rPr>
          <t>……</t>
        </r>
        <r>
          <rPr>
            <sz val="9"/>
            <color indexed="81"/>
            <rFont val="ＭＳ Ｐゴシック"/>
            <family val="3"/>
            <charset val="128"/>
          </rPr>
          <t xml:space="preserve">
　 </t>
        </r>
        <r>
          <rPr>
            <b/>
            <sz val="10"/>
            <color indexed="10"/>
            <rFont val="ＭＳ Ｐゴシック"/>
            <family val="3"/>
            <charset val="128"/>
          </rPr>
          <t>０＜～１．０００</t>
        </r>
        <r>
          <rPr>
            <sz val="10"/>
            <color indexed="81"/>
            <rFont val="ＭＳ Ｐゴシック"/>
            <family val="3"/>
            <charset val="128"/>
          </rPr>
          <t xml:space="preserve"> の範囲で
　入力 して下さい。
</t>
        </r>
        <r>
          <rPr>
            <sz val="14"/>
            <color indexed="81"/>
            <rFont val="ＭＳ Ｐゴシック"/>
            <family val="3"/>
            <charset val="128"/>
          </rPr>
          <t xml:space="preserve">  </t>
        </r>
        <r>
          <rPr>
            <sz val="10"/>
            <color indexed="14"/>
            <rFont val="ＭＳ Ｐゴシック"/>
            <family val="3"/>
            <charset val="128"/>
          </rPr>
          <t>進み力率の場合は、右の
　［</t>
        </r>
        <r>
          <rPr>
            <sz val="10"/>
            <color indexed="81"/>
            <rFont val="ＭＳ Ｐゴシック"/>
            <family val="3"/>
            <charset val="128"/>
          </rPr>
          <t>ＳＣ</t>
        </r>
        <r>
          <rPr>
            <sz val="6"/>
            <color indexed="81"/>
            <rFont val="ＭＳ Ｐゴシック"/>
            <family val="3"/>
            <charset val="128"/>
          </rPr>
          <t>Ｌ</t>
        </r>
        <r>
          <rPr>
            <sz val="10"/>
            <color indexed="14"/>
            <rFont val="ＭＳ Ｐゴシック"/>
            <family val="3"/>
            <charset val="128"/>
          </rPr>
          <t>］欄に入力して下さい。</t>
        </r>
      </text>
    </comment>
    <comment ref="T13" authorId="0">
      <text>
        <r>
          <rPr>
            <sz val="16"/>
            <color indexed="10"/>
            <rFont val="ＭＳ Ｐゴシック"/>
            <family val="3"/>
            <charset val="128"/>
          </rPr>
          <t xml:space="preserve">  </t>
        </r>
        <r>
          <rPr>
            <b/>
            <sz val="12"/>
            <color indexed="10"/>
            <rFont val="ＭＳ Ｐゴシック"/>
            <family val="3"/>
            <charset val="128"/>
          </rPr>
          <t>入力ＫＶＡ</t>
        </r>
        <r>
          <rPr>
            <sz val="9"/>
            <color indexed="81"/>
            <rFont val="ＭＳ Ｐゴシック"/>
            <family val="3"/>
            <charset val="128"/>
          </rPr>
          <t xml:space="preserve">
　</t>
        </r>
        <r>
          <rPr>
            <sz val="10"/>
            <color indexed="81"/>
            <rFont val="ＭＳ Ｐゴシック"/>
            <family val="3"/>
            <charset val="128"/>
          </rPr>
          <t>入力</t>
        </r>
        <r>
          <rPr>
            <b/>
            <sz val="9"/>
            <color indexed="81"/>
            <rFont val="ＭＳ Ｐゴシック"/>
            <family val="3"/>
            <charset val="128"/>
          </rPr>
          <t>ＫＶＡ</t>
        </r>
        <r>
          <rPr>
            <sz val="10"/>
            <color indexed="81"/>
            <rFont val="ＭＳ Ｐゴシック"/>
            <family val="3"/>
            <charset val="128"/>
          </rPr>
          <t>＝出力</t>
        </r>
        <r>
          <rPr>
            <b/>
            <sz val="9"/>
            <color indexed="81"/>
            <rFont val="ＭＳ Ｐゴシック"/>
            <family val="3"/>
            <charset val="128"/>
          </rPr>
          <t>ＫＷ</t>
        </r>
        <r>
          <rPr>
            <sz val="10"/>
            <color indexed="81"/>
            <rFont val="ＭＳ Ｐゴシック"/>
            <family val="3"/>
            <charset val="128"/>
          </rPr>
          <t>／（</t>
        </r>
        <r>
          <rPr>
            <b/>
            <sz val="9"/>
            <color indexed="81"/>
            <rFont val="ＭＳ Ｐゴシック"/>
            <family val="3"/>
            <charset val="128"/>
          </rPr>
          <t>ｃｏｓφ</t>
        </r>
        <r>
          <rPr>
            <sz val="10"/>
            <color indexed="81"/>
            <rFont val="ＭＳ Ｐゴシック"/>
            <family val="3"/>
            <charset val="128"/>
          </rPr>
          <t>ｘ</t>
        </r>
        <r>
          <rPr>
            <b/>
            <sz val="10"/>
            <color indexed="81"/>
            <rFont val="ＭＳ Ｐゴシック"/>
            <family val="3"/>
            <charset val="128"/>
          </rPr>
          <t>η</t>
        </r>
        <r>
          <rPr>
            <sz val="10"/>
            <color indexed="81"/>
            <rFont val="ＭＳ Ｐゴシック"/>
            <family val="3"/>
            <charset val="128"/>
          </rPr>
          <t xml:space="preserve">）
</t>
        </r>
        <r>
          <rPr>
            <sz val="14"/>
            <color indexed="81"/>
            <rFont val="ＭＳ Ｐゴシック"/>
            <family val="3"/>
            <charset val="128"/>
          </rPr>
          <t xml:space="preserve">　   </t>
        </r>
        <r>
          <rPr>
            <b/>
            <sz val="10"/>
            <color indexed="12"/>
            <rFont val="ＭＳ Ｐゴシック"/>
            <family val="3"/>
            <charset val="128"/>
          </rPr>
          <t>cos</t>
        </r>
        <r>
          <rPr>
            <b/>
            <sz val="9"/>
            <color indexed="12"/>
            <rFont val="ＭＳ Ｐゴシック"/>
            <family val="3"/>
            <charset val="128"/>
          </rPr>
          <t xml:space="preserve">φ </t>
        </r>
        <r>
          <rPr>
            <sz val="10"/>
            <color indexed="12"/>
            <rFont val="ＭＳ Ｐゴシック"/>
            <family val="3"/>
            <charset val="128"/>
          </rPr>
          <t>：負荷の力率
　</t>
        </r>
        <r>
          <rPr>
            <sz val="8"/>
            <color indexed="12"/>
            <rFont val="ＭＳ Ｐゴシック"/>
            <family val="3"/>
            <charset val="128"/>
          </rPr>
          <t>　</t>
        </r>
        <r>
          <rPr>
            <sz val="10"/>
            <color indexed="12"/>
            <rFont val="ＭＳ Ｐゴシック"/>
            <family val="3"/>
            <charset val="128"/>
          </rPr>
          <t xml:space="preserve">       </t>
        </r>
        <r>
          <rPr>
            <b/>
            <sz val="10"/>
            <color indexed="12"/>
            <rFont val="ＭＳ Ｐゴシック"/>
            <family val="3"/>
            <charset val="128"/>
          </rPr>
          <t xml:space="preserve">η   </t>
        </r>
        <r>
          <rPr>
            <sz val="10"/>
            <color indexed="12"/>
            <rFont val="ＭＳ Ｐゴシック"/>
            <family val="3"/>
            <charset val="128"/>
          </rPr>
          <t>：負荷の効率</t>
        </r>
      </text>
    </comment>
    <comment ref="U13" authorId="0">
      <text>
        <r>
          <rPr>
            <sz val="16"/>
            <color indexed="81"/>
            <rFont val="ＭＳ Ｐゴシック"/>
            <family val="3"/>
            <charset val="128"/>
          </rPr>
          <t xml:space="preserve"> </t>
        </r>
        <r>
          <rPr>
            <b/>
            <sz val="1"/>
            <color indexed="81"/>
            <rFont val="ＭＳ Ｐゴシック"/>
            <family val="3"/>
            <charset val="128"/>
          </rPr>
          <t xml:space="preserve"> </t>
        </r>
        <r>
          <rPr>
            <b/>
            <sz val="11"/>
            <color indexed="81"/>
            <rFont val="ＭＳ Ｐゴシック"/>
            <family val="3"/>
            <charset val="128"/>
          </rPr>
          <t>……需要率 Ｄｆ ……</t>
        </r>
        <r>
          <rPr>
            <sz val="9"/>
            <color indexed="81"/>
            <rFont val="ＭＳ Ｐゴシック"/>
            <family val="3"/>
            <charset val="128"/>
          </rPr>
          <t xml:space="preserve">　
      </t>
        </r>
        <r>
          <rPr>
            <sz val="9"/>
            <color indexed="14"/>
            <rFont val="ＭＳ Ｐゴシック"/>
            <family val="3"/>
            <charset val="128"/>
          </rPr>
          <t>（Ｄｅｍａｎｄ　Ｆａｃｔｏｒ）</t>
        </r>
        <r>
          <rPr>
            <b/>
            <sz val="11"/>
            <color indexed="81"/>
            <rFont val="ＭＳ Ｐゴシック"/>
            <family val="3"/>
            <charset val="128"/>
          </rPr>
          <t xml:space="preserve">
  </t>
        </r>
        <r>
          <rPr>
            <b/>
            <sz val="11"/>
            <color indexed="10"/>
            <rFont val="ＭＳ Ｐゴシック"/>
            <family val="3"/>
            <charset val="128"/>
          </rPr>
          <t xml:space="preserve">０．０００１ ～ １．００ </t>
        </r>
        <r>
          <rPr>
            <b/>
            <sz val="11"/>
            <color indexed="81"/>
            <rFont val="ＭＳ Ｐゴシック"/>
            <family val="3"/>
            <charset val="128"/>
          </rPr>
          <t xml:space="preserve">
  範囲内の数値を入力
　 して下さい。</t>
        </r>
      </text>
    </comment>
    <comment ref="Y13" authorId="0">
      <text>
        <r>
          <rPr>
            <sz val="16"/>
            <color indexed="10"/>
            <rFont val="ＭＳ Ｐゴシック"/>
            <family val="3"/>
            <charset val="128"/>
          </rPr>
          <t xml:space="preserve">  </t>
        </r>
        <r>
          <rPr>
            <b/>
            <sz val="11"/>
            <color indexed="10"/>
            <rFont val="ＭＳ Ｐゴシック"/>
            <family val="3"/>
            <charset val="128"/>
          </rPr>
          <t>ドロップダウンリストから
  選んで下さい。</t>
        </r>
        <r>
          <rPr>
            <sz val="9"/>
            <color indexed="81"/>
            <rFont val="ＭＳ Ｐゴシック"/>
            <family val="3"/>
            <charset val="128"/>
          </rPr>
          <t xml:space="preserve">
</t>
        </r>
        <r>
          <rPr>
            <b/>
            <sz val="16"/>
            <color indexed="81"/>
            <rFont val="ＭＳ Ｐゴシック"/>
            <family val="3"/>
            <charset val="128"/>
          </rPr>
          <t xml:space="preserve"> </t>
        </r>
        <r>
          <rPr>
            <sz val="9"/>
            <color indexed="14"/>
            <rFont val="ＭＳ Ｐゴシック"/>
            <family val="3"/>
            <charset val="128"/>
          </rPr>
          <t xml:space="preserve">入力方法シ－トを参照して下さい。
</t>
        </r>
        <r>
          <rPr>
            <sz val="18"/>
            <color indexed="14"/>
            <rFont val="ＭＳ Ｐゴシック"/>
            <family val="3"/>
            <charset val="128"/>
          </rPr>
          <t xml:space="preserve"> </t>
        </r>
        <r>
          <rPr>
            <sz val="9"/>
            <color indexed="12"/>
            <rFont val="ＭＳ Ｐゴシック"/>
            <family val="3"/>
            <charset val="128"/>
          </rPr>
          <t>データ・テーブルにないサイズを
  入力する場合には､そのケーブル
　の Ｒ，Ｘ（</t>
        </r>
        <r>
          <rPr>
            <sz val="9"/>
            <color indexed="10"/>
            <rFont val="ＭＳ Ｐゴシック"/>
            <family val="3"/>
            <charset val="128"/>
          </rPr>
          <t>５０Ｈｚ</t>
        </r>
        <r>
          <rPr>
            <sz val="9"/>
            <color indexed="12"/>
            <rFont val="ＭＳ Ｐゴシック"/>
            <family val="3"/>
            <charset val="128"/>
          </rPr>
          <t>） 値をデータ・テ
　ーブルに登録して下さい。</t>
        </r>
      </text>
    </comment>
    <comment ref="AA13" authorId="0">
      <text>
        <r>
          <rPr>
            <sz val="16"/>
            <color indexed="10"/>
            <rFont val="ＭＳ Ｐゴシック"/>
            <family val="3"/>
            <charset val="128"/>
          </rPr>
          <t xml:space="preserve">  </t>
        </r>
        <r>
          <rPr>
            <b/>
            <sz val="11"/>
            <color indexed="10"/>
            <rFont val="ＭＳ Ｐゴシック"/>
            <family val="3"/>
            <charset val="128"/>
          </rPr>
          <t>亘長 Ｌ</t>
        </r>
        <r>
          <rPr>
            <sz val="9"/>
            <color indexed="14"/>
            <rFont val="ＭＳ Ｐゴシック"/>
            <family val="3"/>
            <charset val="128"/>
          </rPr>
          <t>（Ｃａｂｌｅ　Ｓｐａｎ）　</t>
        </r>
        <r>
          <rPr>
            <sz val="9"/>
            <color indexed="81"/>
            <rFont val="ＭＳ Ｐゴシック"/>
            <family val="3"/>
            <charset val="128"/>
          </rPr>
          <t xml:space="preserve">
　 布設ケ－ブルの実長ｍ数
　 を入力してください。</t>
        </r>
      </text>
    </comment>
    <comment ref="AC13" authorId="0">
      <text>
        <r>
          <rPr>
            <sz val="16"/>
            <color indexed="10"/>
            <rFont val="ＭＳ Ｐゴシック"/>
            <family val="3"/>
            <charset val="128"/>
          </rPr>
          <t xml:space="preserve">  </t>
        </r>
        <r>
          <rPr>
            <b/>
            <sz val="11"/>
            <color indexed="10"/>
            <rFont val="ＭＳ Ｐゴシック"/>
            <family val="3"/>
            <charset val="128"/>
          </rPr>
          <t>ドロップダウンリストから
  選んで下さい。</t>
        </r>
        <r>
          <rPr>
            <sz val="9"/>
            <color indexed="81"/>
            <rFont val="ＭＳ Ｐゴシック"/>
            <family val="3"/>
            <charset val="128"/>
          </rPr>
          <t xml:space="preserve">
</t>
        </r>
        <r>
          <rPr>
            <b/>
            <sz val="16"/>
            <color indexed="81"/>
            <rFont val="ＭＳ Ｐゴシック"/>
            <family val="3"/>
            <charset val="128"/>
          </rPr>
          <t xml:space="preserve"> </t>
        </r>
        <r>
          <rPr>
            <sz val="9"/>
            <color indexed="14"/>
            <rFont val="ＭＳ Ｐゴシック"/>
            <family val="3"/>
            <charset val="128"/>
          </rPr>
          <t xml:space="preserve">入力方法シ－トを参照して下さい。
</t>
        </r>
        <r>
          <rPr>
            <sz val="18"/>
            <color indexed="14"/>
            <rFont val="ＭＳ Ｐゴシック"/>
            <family val="3"/>
            <charset val="128"/>
          </rPr>
          <t xml:space="preserve"> </t>
        </r>
        <r>
          <rPr>
            <sz val="9"/>
            <color indexed="12"/>
            <rFont val="ＭＳ Ｐゴシック"/>
            <family val="3"/>
            <charset val="128"/>
          </rPr>
          <t>データ・テーブルにないサイズを
  入力する場合には､そのケーブル
　の Ｒ，Ｘ（</t>
        </r>
        <r>
          <rPr>
            <sz val="9"/>
            <color indexed="10"/>
            <rFont val="ＭＳ Ｐゴシック"/>
            <family val="3"/>
            <charset val="128"/>
          </rPr>
          <t>５０Ｈｚ</t>
        </r>
        <r>
          <rPr>
            <sz val="9"/>
            <color indexed="12"/>
            <rFont val="ＭＳ Ｐゴシック"/>
            <family val="3"/>
            <charset val="128"/>
          </rPr>
          <t>） 値をデータ・テ
　ーブルに登録して下さい。</t>
        </r>
      </text>
    </comment>
    <comment ref="AE13" authorId="0">
      <text>
        <r>
          <rPr>
            <sz val="16"/>
            <color indexed="10"/>
            <rFont val="ＭＳ Ｐゴシック"/>
            <family val="3"/>
            <charset val="128"/>
          </rPr>
          <t xml:space="preserve">  </t>
        </r>
        <r>
          <rPr>
            <b/>
            <sz val="11"/>
            <color indexed="10"/>
            <rFont val="ＭＳ Ｐゴシック"/>
            <family val="3"/>
            <charset val="128"/>
          </rPr>
          <t>亘長 Ｌ</t>
        </r>
        <r>
          <rPr>
            <sz val="9"/>
            <color indexed="14"/>
            <rFont val="ＭＳ Ｐゴシック"/>
            <family val="3"/>
            <charset val="128"/>
          </rPr>
          <t>（Ｃａｂｌｅ　Ｓｐａｎ）　</t>
        </r>
        <r>
          <rPr>
            <sz val="9"/>
            <color indexed="81"/>
            <rFont val="ＭＳ Ｐゴシック"/>
            <family val="3"/>
            <charset val="128"/>
          </rPr>
          <t xml:space="preserve">
　 布設ケ－ブルの実長ｍ数
　 を入力してください。</t>
        </r>
      </text>
    </comment>
    <comment ref="AH13" authorId="0">
      <text>
        <r>
          <rPr>
            <b/>
            <sz val="18"/>
            <color indexed="12"/>
            <rFont val="ＭＳ Ｐゴシック"/>
            <family val="3"/>
            <charset val="128"/>
          </rPr>
          <t xml:space="preserve"> </t>
        </r>
        <r>
          <rPr>
            <b/>
            <sz val="12"/>
            <color indexed="12"/>
            <rFont val="ＭＳ Ｐゴシック"/>
            <family val="3"/>
            <charset val="128"/>
          </rPr>
          <t xml:space="preserve">電源電圧に
　対する </t>
        </r>
        <r>
          <rPr>
            <b/>
            <sz val="10"/>
            <color indexed="12"/>
            <rFont val="ＭＳ Ｐゴシック"/>
            <family val="3"/>
            <charset val="128"/>
          </rPr>
          <t>[％]</t>
        </r>
        <r>
          <rPr>
            <sz val="9"/>
            <color indexed="81"/>
            <rFont val="ＭＳ Ｐゴシック"/>
            <family val="3"/>
            <charset val="128"/>
          </rPr>
          <t xml:space="preserve">
</t>
        </r>
      </text>
    </comment>
    <comment ref="G14" authorId="0">
      <text>
        <r>
          <rPr>
            <sz val="16"/>
            <color indexed="10"/>
            <rFont val="ＭＳ Ｐゴシック"/>
            <family val="3"/>
            <charset val="128"/>
          </rPr>
          <t>　</t>
        </r>
        <r>
          <rPr>
            <b/>
            <sz val="11"/>
            <color indexed="10"/>
            <rFont val="ＭＳ Ｐゴシック"/>
            <family val="3"/>
            <charset val="128"/>
          </rPr>
          <t>周波数</t>
        </r>
        <r>
          <rPr>
            <sz val="11"/>
            <color indexed="14"/>
            <rFont val="ＭＳ Ｐゴシック"/>
            <family val="3"/>
            <charset val="128"/>
          </rPr>
          <t>［Frequency］</t>
        </r>
        <r>
          <rPr>
            <b/>
            <sz val="11"/>
            <color indexed="10"/>
            <rFont val="ＭＳ Ｐゴシック"/>
            <family val="3"/>
            <charset val="128"/>
          </rPr>
          <t>入力</t>
        </r>
        <r>
          <rPr>
            <b/>
            <sz val="11"/>
            <color indexed="81"/>
            <rFont val="ＭＳ Ｐゴシック"/>
            <family val="3"/>
            <charset val="128"/>
          </rPr>
          <t>　　　　　
  …</t>
        </r>
        <r>
          <rPr>
            <b/>
            <sz val="11"/>
            <color indexed="14"/>
            <rFont val="ＭＳ Ｐゴシック"/>
            <family val="3"/>
            <charset val="128"/>
          </rPr>
          <t>（注）</t>
        </r>
        <r>
          <rPr>
            <b/>
            <sz val="11"/>
            <color indexed="12"/>
            <rFont val="ＭＳ Ｐゴシック"/>
            <family val="3"/>
            <charset val="128"/>
          </rPr>
          <t>半角入力とする。</t>
        </r>
        <r>
          <rPr>
            <b/>
            <sz val="11"/>
            <color indexed="81"/>
            <rFont val="ＭＳ Ｐゴシック"/>
            <family val="3"/>
            <charset val="128"/>
          </rPr>
          <t xml:space="preserve">…
</t>
        </r>
        <r>
          <rPr>
            <sz val="18"/>
            <color indexed="81"/>
            <rFont val="ＭＳ Ｐゴシック"/>
            <family val="3"/>
            <charset val="128"/>
          </rPr>
          <t xml:space="preserve">   </t>
        </r>
        <r>
          <rPr>
            <b/>
            <sz val="11"/>
            <color indexed="10"/>
            <rFont val="ＭＳ Ｐゴシック"/>
            <family val="3"/>
            <charset val="128"/>
          </rPr>
          <t>５０</t>
        </r>
        <r>
          <rPr>
            <b/>
            <sz val="11"/>
            <color indexed="81"/>
            <rFont val="ＭＳ Ｐゴシック"/>
            <family val="3"/>
            <charset val="128"/>
          </rPr>
          <t xml:space="preserve"> 又は </t>
        </r>
        <r>
          <rPr>
            <b/>
            <sz val="11"/>
            <color indexed="10"/>
            <rFont val="ＭＳ Ｐゴシック"/>
            <family val="3"/>
            <charset val="128"/>
          </rPr>
          <t>６０</t>
        </r>
        <r>
          <rPr>
            <b/>
            <sz val="11"/>
            <color indexed="81"/>
            <rFont val="ＭＳ Ｐゴシック"/>
            <family val="3"/>
            <charset val="128"/>
          </rPr>
          <t xml:space="preserve"> </t>
        </r>
        <r>
          <rPr>
            <sz val="11"/>
            <color indexed="81"/>
            <rFont val="ＭＳ Ｐゴシック"/>
            <family val="3"/>
            <charset val="128"/>
          </rPr>
          <t>［Ｈｚ］</t>
        </r>
        <r>
          <rPr>
            <b/>
            <sz val="11"/>
            <color indexed="81"/>
            <rFont val="ＭＳ Ｐゴシック"/>
            <family val="3"/>
            <charset val="128"/>
          </rPr>
          <t>の値
　  を</t>
        </r>
        <r>
          <rPr>
            <b/>
            <sz val="11"/>
            <color indexed="10"/>
            <rFont val="ＭＳ Ｐゴシック"/>
            <family val="3"/>
            <charset val="128"/>
          </rPr>
          <t>入力</t>
        </r>
        <r>
          <rPr>
            <b/>
            <sz val="11"/>
            <color indexed="81"/>
            <rFont val="ＭＳ Ｐゴシック"/>
            <family val="3"/>
            <charset val="128"/>
          </rPr>
          <t>して下さい。</t>
        </r>
      </text>
    </comment>
    <comment ref="N14" authorId="0">
      <text>
        <r>
          <rPr>
            <sz val="14"/>
            <color indexed="10"/>
            <rFont val="ＭＳ Ｐゴシック"/>
            <family val="3"/>
            <charset val="128"/>
          </rPr>
          <t xml:space="preserve">  </t>
        </r>
        <r>
          <rPr>
            <b/>
            <sz val="11"/>
            <color indexed="10"/>
            <rFont val="ＭＳ Ｐゴシック"/>
            <family val="3"/>
            <charset val="128"/>
          </rPr>
          <t>……ご注意……</t>
        </r>
        <r>
          <rPr>
            <sz val="9"/>
            <color indexed="81"/>
            <rFont val="ＭＳ Ｐゴシック"/>
            <family val="3"/>
            <charset val="128"/>
          </rPr>
          <t xml:space="preserve">
　</t>
        </r>
        <r>
          <rPr>
            <b/>
            <sz val="10"/>
            <color indexed="12"/>
            <rFont val="ＭＳ Ｐゴシック"/>
            <family val="3"/>
            <charset val="128"/>
          </rPr>
          <t>＃Ｎ/Ａ</t>
        </r>
        <r>
          <rPr>
            <b/>
            <sz val="11"/>
            <color indexed="12"/>
            <rFont val="ＭＳ Ｐゴシック"/>
            <family val="3"/>
            <charset val="128"/>
          </rPr>
          <t xml:space="preserve"> </t>
        </r>
        <r>
          <rPr>
            <sz val="9"/>
            <color indexed="81"/>
            <rFont val="ＭＳ Ｐゴシック"/>
            <family val="3"/>
            <charset val="128"/>
          </rPr>
          <t xml:space="preserve">が表示された
　ときは､ </t>
        </r>
        <r>
          <rPr>
            <sz val="9"/>
            <color indexed="12"/>
            <rFont val="ＭＳ Ｐゴシック"/>
            <family val="3"/>
            <charset val="128"/>
          </rPr>
          <t>DATA Table</t>
        </r>
        <r>
          <rPr>
            <sz val="9"/>
            <color indexed="81"/>
            <rFont val="ＭＳ Ｐゴシック"/>
            <family val="3"/>
            <charset val="128"/>
          </rPr>
          <t xml:space="preserve"> に
　必要デ－タ を</t>
        </r>
        <r>
          <rPr>
            <sz val="9"/>
            <color indexed="10"/>
            <rFont val="ＭＳ Ｐゴシック"/>
            <family val="3"/>
            <charset val="128"/>
          </rPr>
          <t xml:space="preserve">入力 </t>
        </r>
        <r>
          <rPr>
            <sz val="9"/>
            <color indexed="81"/>
            <rFont val="ＭＳ Ｐゴシック"/>
            <family val="3"/>
            <charset val="128"/>
          </rPr>
          <t>して
　下さい。</t>
        </r>
      </text>
    </comment>
    <comment ref="AH14" authorId="0">
      <text>
        <r>
          <rPr>
            <b/>
            <sz val="18"/>
            <color indexed="12"/>
            <rFont val="ＭＳ Ｐゴシック"/>
            <family val="3"/>
            <charset val="128"/>
          </rPr>
          <t xml:space="preserve"> </t>
        </r>
        <r>
          <rPr>
            <b/>
            <sz val="12"/>
            <color indexed="12"/>
            <rFont val="ＭＳ Ｐゴシック"/>
            <family val="3"/>
            <charset val="128"/>
          </rPr>
          <t>電源電圧に対する
  線路電圧降下</t>
        </r>
        <r>
          <rPr>
            <b/>
            <sz val="10"/>
            <color indexed="12"/>
            <rFont val="ＭＳ Ｐゴシック"/>
            <family val="3"/>
            <charset val="128"/>
          </rPr>
          <t>[％]</t>
        </r>
        <r>
          <rPr>
            <sz val="9"/>
            <color indexed="81"/>
            <rFont val="ＭＳ Ｐゴシック"/>
            <family val="3"/>
            <charset val="128"/>
          </rPr>
          <t xml:space="preserve">
</t>
        </r>
      </text>
    </comment>
    <comment ref="AK14" authorId="0">
      <text>
        <r>
          <rPr>
            <sz val="14"/>
            <color indexed="81"/>
            <rFont val="ＭＳ Ｐゴシック"/>
            <family val="3"/>
            <charset val="128"/>
          </rPr>
          <t xml:space="preserve"> </t>
        </r>
        <r>
          <rPr>
            <b/>
            <sz val="11"/>
            <color indexed="81"/>
            <rFont val="ＭＳ Ｐゴシック"/>
            <family val="3"/>
            <charset val="128"/>
          </rPr>
          <t>ドロップダウンリスト
 から選んで下さい。</t>
        </r>
      </text>
    </comment>
    <comment ref="G15" authorId="0">
      <text>
        <r>
          <rPr>
            <sz val="16"/>
            <color indexed="81"/>
            <rFont val="ＭＳ Ｐゴシック"/>
            <family val="3"/>
            <charset val="128"/>
          </rPr>
          <t xml:space="preserve">  </t>
        </r>
        <r>
          <rPr>
            <b/>
            <sz val="11"/>
            <color indexed="81"/>
            <rFont val="ＭＳ Ｐゴシック"/>
            <family val="3"/>
            <charset val="128"/>
          </rPr>
          <t>求めたい</t>
        </r>
        <r>
          <rPr>
            <b/>
            <sz val="11"/>
            <color indexed="10"/>
            <rFont val="ＭＳ Ｐゴシック"/>
            <family val="3"/>
            <charset val="128"/>
          </rPr>
          <t>導体温度</t>
        </r>
        <r>
          <rPr>
            <b/>
            <sz val="11"/>
            <color indexed="81"/>
            <rFont val="ＭＳ Ｐゴシック"/>
            <family val="3"/>
            <charset val="128"/>
          </rPr>
          <t>を</t>
        </r>
        <r>
          <rPr>
            <b/>
            <sz val="11"/>
            <color indexed="10"/>
            <rFont val="ＭＳ Ｐゴシック"/>
            <family val="3"/>
            <charset val="128"/>
          </rPr>
          <t>入力</t>
        </r>
        <r>
          <rPr>
            <b/>
            <sz val="11"/>
            <color indexed="81"/>
            <rFont val="ＭＳ Ｐゴシック"/>
            <family val="3"/>
            <charset val="128"/>
          </rPr>
          <t xml:space="preserve">
   して下さい。</t>
        </r>
        <r>
          <rPr>
            <sz val="11"/>
            <color indexed="81"/>
            <rFont val="ＭＳ Ｐゴシック"/>
            <family val="3"/>
            <charset val="128"/>
          </rPr>
          <t>（</t>
        </r>
        <r>
          <rPr>
            <b/>
            <sz val="11"/>
            <color indexed="12"/>
            <rFont val="ＭＳ Ｐゴシック"/>
            <family val="3"/>
            <charset val="128"/>
          </rPr>
          <t>各行</t>
        </r>
        <r>
          <rPr>
            <sz val="11"/>
            <color indexed="81"/>
            <rFont val="ＭＳ Ｐゴシック"/>
            <family val="3"/>
            <charset val="128"/>
          </rPr>
          <t>）</t>
        </r>
        <r>
          <rPr>
            <sz val="9"/>
            <color indexed="81"/>
            <rFont val="ＭＳ Ｐゴシック"/>
            <family val="3"/>
            <charset val="128"/>
          </rPr>
          <t xml:space="preserve">
</t>
        </r>
        <r>
          <rPr>
            <sz val="14"/>
            <color indexed="81"/>
            <rFont val="ＭＳ Ｐゴシック"/>
            <family val="3"/>
            <charset val="128"/>
          </rPr>
          <t>　　　</t>
        </r>
        <r>
          <rPr>
            <sz val="9"/>
            <color indexed="12"/>
            <rFont val="ＭＳ Ｐゴシック"/>
            <family val="3"/>
            <charset val="128"/>
          </rPr>
          <t>--半角入力です。--</t>
        </r>
        <r>
          <rPr>
            <sz val="9"/>
            <color indexed="81"/>
            <rFont val="ＭＳ Ｐゴシック"/>
            <family val="3"/>
            <charset val="128"/>
          </rPr>
          <t xml:space="preserve">
         -100[℃] ～ +300[℃]
　</t>
        </r>
        <r>
          <rPr>
            <sz val="9"/>
            <color indexed="14"/>
            <rFont val="ＭＳ Ｐゴシック"/>
            <family val="3"/>
            <charset val="128"/>
          </rPr>
          <t>ご注意</t>
        </r>
        <r>
          <rPr>
            <sz val="9"/>
            <color indexed="81"/>
            <rFont val="ＭＳ Ｐゴシック"/>
            <family val="3"/>
            <charset val="128"/>
          </rPr>
          <t xml:space="preserve">：入力をしないと、０ [℃]で
            計算します。
</t>
        </r>
        <r>
          <rPr>
            <sz val="16"/>
            <color indexed="81"/>
            <rFont val="ＭＳ Ｐゴシック"/>
            <family val="3"/>
            <charset val="128"/>
          </rPr>
          <t xml:space="preserve">  </t>
        </r>
        <r>
          <rPr>
            <b/>
            <sz val="11"/>
            <color indexed="12"/>
            <rFont val="ＭＳ Ｐゴシック"/>
            <family val="3"/>
            <charset val="128"/>
          </rPr>
          <t>導体温度について</t>
        </r>
        <r>
          <rPr>
            <sz val="9"/>
            <color indexed="81"/>
            <rFont val="ＭＳ Ｐゴシック"/>
            <family val="3"/>
            <charset val="128"/>
          </rPr>
          <t xml:space="preserve">
　　</t>
        </r>
        <r>
          <rPr>
            <sz val="10"/>
            <color indexed="12"/>
            <rFont val="ＭＳ Ｐゴシック"/>
            <family val="3"/>
            <charset val="128"/>
          </rPr>
          <t>２０[℃]  は、基準温度で ＥＰＳ､
　 天井内等の周囲温度を考慮する
　 と､寒冷地を除き</t>
        </r>
        <r>
          <rPr>
            <sz val="10"/>
            <color indexed="10"/>
            <rFont val="ＭＳ Ｐゴシック"/>
            <family val="3"/>
            <charset val="128"/>
          </rPr>
          <t xml:space="preserve"> 50～60 [℃] </t>
        </r>
        <r>
          <rPr>
            <sz val="10"/>
            <color indexed="12"/>
            <rFont val="ＭＳ Ｐゴシック"/>
            <family val="3"/>
            <charset val="128"/>
          </rPr>
          <t xml:space="preserve">の
　 値が現実的です。　またＣＶケｰ
　 ブルの導体最高許容温度は、
　 </t>
        </r>
        <r>
          <rPr>
            <sz val="10"/>
            <color indexed="10"/>
            <rFont val="ＭＳ Ｐゴシック"/>
            <family val="3"/>
            <charset val="128"/>
          </rPr>
          <t>90[℃]</t>
        </r>
        <r>
          <rPr>
            <sz val="10"/>
            <color indexed="12"/>
            <rFont val="ＭＳ Ｐゴシック"/>
            <family val="3"/>
            <charset val="128"/>
          </rPr>
          <t>ですから、この値も無視で
　 きません。</t>
        </r>
      </text>
    </comment>
    <comment ref="M15" authorId="0">
      <text>
        <r>
          <rPr>
            <sz val="16"/>
            <color indexed="81"/>
            <rFont val="ＭＳ Ｐゴシック"/>
            <family val="3"/>
            <charset val="128"/>
          </rPr>
          <t xml:space="preserve">  </t>
        </r>
        <r>
          <rPr>
            <b/>
            <sz val="11"/>
            <color indexed="81"/>
            <rFont val="ＭＳ Ｐゴシック"/>
            <family val="3"/>
            <charset val="128"/>
          </rPr>
          <t>…</t>
        </r>
        <r>
          <rPr>
            <b/>
            <sz val="11"/>
            <color indexed="14"/>
            <rFont val="ＭＳ Ｐゴシック"/>
            <family val="3"/>
            <charset val="128"/>
          </rPr>
          <t>（注）</t>
        </r>
        <r>
          <rPr>
            <b/>
            <sz val="11"/>
            <color indexed="12"/>
            <rFont val="ＭＳ Ｐゴシック"/>
            <family val="3"/>
            <charset val="128"/>
          </rPr>
          <t>半角入力とする。</t>
        </r>
        <r>
          <rPr>
            <b/>
            <sz val="11"/>
            <color indexed="81"/>
            <rFont val="ＭＳ Ｐゴシック"/>
            <family val="3"/>
            <charset val="128"/>
          </rPr>
          <t>…
　</t>
        </r>
        <r>
          <rPr>
            <sz val="10"/>
            <color indexed="81"/>
            <rFont val="ＭＳ Ｐゴシック"/>
            <family val="3"/>
            <charset val="128"/>
          </rPr>
          <t>ＤＡＴＡ Ｔａｂｌｅ には、下記のデ－タが
　登録されています。</t>
        </r>
        <r>
          <rPr>
            <sz val="10"/>
            <color indexed="12"/>
            <rFont val="ＭＳ Ｐゴシック"/>
            <family val="3"/>
            <charset val="128"/>
          </rPr>
          <t>（50/60Hz）</t>
        </r>
        <r>
          <rPr>
            <sz val="11"/>
            <color indexed="81"/>
            <rFont val="ＭＳ Ｐゴシック"/>
            <family val="3"/>
            <charset val="128"/>
          </rPr>
          <t xml:space="preserve">
</t>
        </r>
        <r>
          <rPr>
            <sz val="10"/>
            <color indexed="81"/>
            <rFont val="ＭＳ Ｐゴシック"/>
            <family val="3"/>
            <charset val="128"/>
          </rPr>
          <t xml:space="preserve">
   </t>
        </r>
        <r>
          <rPr>
            <sz val="9"/>
            <color indexed="81"/>
            <rFont val="ＭＳ Ｐゴシック"/>
            <family val="3"/>
            <charset val="128"/>
          </rPr>
          <t xml:space="preserve"> ３φ３Ｗ－</t>
        </r>
        <r>
          <rPr>
            <b/>
            <sz val="9"/>
            <color indexed="81"/>
            <rFont val="ＭＳ Ｐゴシック"/>
            <family val="3"/>
            <charset val="128"/>
          </rPr>
          <t>２０　～　１０００</t>
        </r>
        <r>
          <rPr>
            <sz val="9"/>
            <color indexed="81"/>
            <rFont val="ＭＳ Ｐゴシック"/>
            <family val="3"/>
            <charset val="128"/>
          </rPr>
          <t>［ＫＶＡ］
　　１φ３Ｗ－</t>
        </r>
        <r>
          <rPr>
            <b/>
            <sz val="9"/>
            <color indexed="81"/>
            <rFont val="ＭＳ Ｐゴシック"/>
            <family val="3"/>
            <charset val="128"/>
          </rPr>
          <t>１０　～　  ５００</t>
        </r>
        <r>
          <rPr>
            <sz val="9"/>
            <color indexed="81"/>
            <rFont val="ＭＳ Ｐゴシック"/>
            <family val="3"/>
            <charset val="128"/>
          </rPr>
          <t>［ＫＶＡ］</t>
        </r>
        <r>
          <rPr>
            <b/>
            <sz val="9"/>
            <color indexed="81"/>
            <rFont val="ＭＳ Ｐゴシック"/>
            <family val="3"/>
            <charset val="128"/>
          </rPr>
          <t xml:space="preserve">
</t>
        </r>
        <r>
          <rPr>
            <sz val="9"/>
            <color indexed="81"/>
            <rFont val="ＭＳ Ｐゴシック"/>
            <family val="3"/>
            <charset val="128"/>
          </rPr>
          <t xml:space="preserve">
  ご使用変圧器の </t>
        </r>
        <r>
          <rPr>
            <sz val="9"/>
            <color indexed="10"/>
            <rFont val="ＭＳ Ｐゴシック"/>
            <family val="3"/>
            <charset val="128"/>
          </rPr>
          <t>％Ｒ</t>
        </r>
        <r>
          <rPr>
            <sz val="9"/>
            <color indexed="81"/>
            <rFont val="ＭＳ Ｐゴシック"/>
            <family val="3"/>
            <charset val="128"/>
          </rPr>
          <t>，</t>
        </r>
        <r>
          <rPr>
            <sz val="9"/>
            <color indexed="10"/>
            <rFont val="ＭＳ Ｐゴシック"/>
            <family val="3"/>
            <charset val="128"/>
          </rPr>
          <t>％Ｘ</t>
        </r>
        <r>
          <rPr>
            <sz val="9"/>
            <color indexed="81"/>
            <rFont val="ＭＳ Ｐゴシック"/>
            <family val="3"/>
            <charset val="128"/>
          </rPr>
          <t xml:space="preserve"> をお確かめ
　のうえ、</t>
        </r>
        <r>
          <rPr>
            <sz val="9"/>
            <color indexed="12"/>
            <rFont val="ＭＳ Ｐゴシック"/>
            <family val="3"/>
            <charset val="128"/>
          </rPr>
          <t>ＤＡＴＡ　Ｔａｂｌｅ</t>
        </r>
        <r>
          <rPr>
            <sz val="9"/>
            <color indexed="81"/>
            <rFont val="ＭＳ Ｐゴシック"/>
            <family val="3"/>
            <charset val="128"/>
          </rPr>
          <t xml:space="preserve"> を修正して計算
　されると正確な値が求められます。</t>
        </r>
      </text>
    </comment>
    <comment ref="N15" authorId="0">
      <text>
        <r>
          <rPr>
            <sz val="18"/>
            <color indexed="10"/>
            <rFont val="ＭＳ Ｐゴシック"/>
            <family val="3"/>
            <charset val="128"/>
          </rPr>
          <t xml:space="preserve">  </t>
        </r>
        <r>
          <rPr>
            <b/>
            <sz val="12"/>
            <color indexed="10"/>
            <rFont val="ＭＳ Ｐゴシック"/>
            <family val="3"/>
            <charset val="128"/>
          </rPr>
          <t>自動計算</t>
        </r>
        <r>
          <rPr>
            <sz val="11"/>
            <color indexed="81"/>
            <rFont val="ＭＳ Ｐゴシック"/>
            <family val="3"/>
            <charset val="128"/>
          </rPr>
          <t>（変圧器定格電流）</t>
        </r>
        <r>
          <rPr>
            <b/>
            <sz val="9"/>
            <color indexed="81"/>
            <rFont val="ＭＳ Ｐゴシック"/>
            <family val="3"/>
            <charset val="128"/>
          </rPr>
          <t xml:space="preserve">
　</t>
        </r>
        <r>
          <rPr>
            <sz val="10"/>
            <color indexed="12"/>
            <rFont val="ＭＳ Ｐゴシック"/>
            <family val="3"/>
            <charset val="128"/>
          </rPr>
          <t>３φの場合</t>
        </r>
        <r>
          <rPr>
            <b/>
            <sz val="9"/>
            <color indexed="81"/>
            <rFont val="ＭＳ Ｐゴシック"/>
            <family val="3"/>
            <charset val="128"/>
          </rPr>
          <t xml:space="preserve">
　　</t>
        </r>
        <r>
          <rPr>
            <sz val="10"/>
            <color indexed="81"/>
            <rFont val="ＭＳ Ｐゴシック"/>
            <family val="3"/>
            <charset val="128"/>
          </rPr>
          <t>容量［ＫＶＡ］／（√３ ｘ 二次電圧）</t>
        </r>
        <r>
          <rPr>
            <b/>
            <sz val="9"/>
            <color indexed="81"/>
            <rFont val="ＭＳ Ｐゴシック"/>
            <family val="3"/>
            <charset val="128"/>
          </rPr>
          <t xml:space="preserve">
　</t>
        </r>
        <r>
          <rPr>
            <sz val="10"/>
            <color indexed="12"/>
            <rFont val="ＭＳ Ｐゴシック"/>
            <family val="3"/>
            <charset val="128"/>
          </rPr>
          <t>１φの場合</t>
        </r>
        <r>
          <rPr>
            <b/>
            <sz val="9"/>
            <color indexed="81"/>
            <rFont val="ＭＳ Ｐゴシック"/>
            <family val="3"/>
            <charset val="128"/>
          </rPr>
          <t xml:space="preserve">
　　</t>
        </r>
        <r>
          <rPr>
            <sz val="10"/>
            <color indexed="81"/>
            <rFont val="ＭＳ Ｐゴシック"/>
            <family val="3"/>
            <charset val="128"/>
          </rPr>
          <t>容量［ＫＶＡ］／二次電圧</t>
        </r>
      </text>
    </comment>
    <comment ref="AG15" authorId="0">
      <text>
        <r>
          <rPr>
            <b/>
            <sz val="16"/>
            <color indexed="12"/>
            <rFont val="ＭＳ Ｐゴシック"/>
            <family val="3"/>
            <charset val="128"/>
          </rPr>
          <t xml:space="preserve"> </t>
        </r>
        <r>
          <rPr>
            <b/>
            <sz val="14"/>
            <color indexed="12"/>
            <rFont val="ＭＳ Ｐゴシック"/>
            <family val="3"/>
            <charset val="128"/>
          </rPr>
          <t>回路図 Ｅ</t>
        </r>
        <r>
          <rPr>
            <b/>
            <sz val="8"/>
            <color indexed="12"/>
            <rFont val="ＭＳ Ｐゴシック"/>
            <family val="3"/>
            <charset val="128"/>
          </rPr>
          <t xml:space="preserve">Ｂ </t>
        </r>
        <r>
          <rPr>
            <b/>
            <sz val="12"/>
            <color indexed="12"/>
            <rFont val="ＭＳ Ｐゴシック"/>
            <family val="3"/>
            <charset val="128"/>
          </rPr>
          <t>部
  の電圧</t>
        </r>
        <r>
          <rPr>
            <b/>
            <sz val="10"/>
            <color indexed="12"/>
            <rFont val="ＭＳ Ｐゴシック"/>
            <family val="3"/>
            <charset val="128"/>
          </rPr>
          <t xml:space="preserve"> ［Ｖ］</t>
        </r>
      </text>
    </comment>
    <comment ref="AK15" authorId="0">
      <text>
        <r>
          <rPr>
            <sz val="14"/>
            <color indexed="81"/>
            <rFont val="ＭＳ Ｐゴシック"/>
            <family val="3"/>
            <charset val="128"/>
          </rPr>
          <t xml:space="preserve">  </t>
        </r>
        <r>
          <rPr>
            <b/>
            <sz val="11"/>
            <color indexed="81"/>
            <rFont val="ＭＳ Ｐゴシック"/>
            <family val="3"/>
            <charset val="128"/>
          </rPr>
          <t>ドロップダウンリスト
　から選んで下さい。</t>
        </r>
      </text>
    </comment>
  </commentList>
</comments>
</file>

<file path=xl/comments3.xml><?xml version="1.0" encoding="utf-8"?>
<comments xmlns="http://schemas.openxmlformats.org/spreadsheetml/2006/main">
  <authors>
    <author>佐海 恭三</author>
  </authors>
  <commentList>
    <comment ref="B1" authorId="0">
      <text>
        <r>
          <rPr>
            <b/>
            <sz val="20"/>
            <color indexed="81"/>
            <rFont val="ＭＳ Ｐゴシック"/>
            <family val="3"/>
            <charset val="128"/>
          </rPr>
          <t xml:space="preserve"> この ＤＡＴＡ Ｔａｂｌｅ は、
 </t>
        </r>
        <r>
          <rPr>
            <b/>
            <sz val="20"/>
            <color indexed="10"/>
            <rFont val="ＭＳ Ｐゴシック"/>
            <family val="3"/>
            <charset val="128"/>
          </rPr>
          <t>セルの保護</t>
        </r>
        <r>
          <rPr>
            <b/>
            <sz val="20"/>
            <color indexed="81"/>
            <rFont val="ＭＳ Ｐゴシック"/>
            <family val="3"/>
            <charset val="128"/>
          </rPr>
          <t>をしてない
 のでデ－タの管理には
 十分</t>
        </r>
        <r>
          <rPr>
            <b/>
            <sz val="20"/>
            <color indexed="10"/>
            <rFont val="ＭＳ Ｐゴシック"/>
            <family val="3"/>
            <charset val="128"/>
          </rPr>
          <t>注意</t>
        </r>
        <r>
          <rPr>
            <b/>
            <sz val="20"/>
            <color indexed="81"/>
            <rFont val="ＭＳ Ｐゴシック"/>
            <family val="3"/>
            <charset val="128"/>
          </rPr>
          <t xml:space="preserve">して下さい。
</t>
        </r>
        <r>
          <rPr>
            <sz val="9"/>
            <color indexed="81"/>
            <rFont val="ＭＳ Ｐゴシック"/>
            <family val="3"/>
            <charset val="128"/>
          </rPr>
          <t xml:space="preserve">
</t>
        </r>
      </text>
    </comment>
    <comment ref="E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J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O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T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X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住友電工(株)
　電線技術資料
　</t>
        </r>
        <r>
          <rPr>
            <sz val="9"/>
            <color indexed="12"/>
            <rFont val="ＭＳ Ｐゴシック"/>
            <family val="3"/>
            <charset val="128"/>
          </rPr>
          <t>１９９１．３ &lt;</t>
        </r>
        <r>
          <rPr>
            <sz val="10"/>
            <color indexed="12"/>
            <rFont val="ＭＳ Ｐゴシック"/>
            <family val="3"/>
            <charset val="128"/>
          </rPr>
          <t>P475</t>
        </r>
        <r>
          <rPr>
            <sz val="9"/>
            <color indexed="12"/>
            <rFont val="ＭＳ Ｐゴシック"/>
            <family val="3"/>
            <charset val="128"/>
          </rPr>
          <t>)</t>
        </r>
      </text>
    </comment>
    <comment ref="AB2"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住友電工(株)
　電線技術資料
　</t>
        </r>
        <r>
          <rPr>
            <sz val="9"/>
            <color indexed="12"/>
            <rFont val="ＭＳ Ｐゴシック"/>
            <family val="3"/>
            <charset val="128"/>
          </rPr>
          <t>１９９１．３ (</t>
        </r>
        <r>
          <rPr>
            <sz val="10"/>
            <color indexed="12"/>
            <rFont val="ＭＳ Ｐゴシック"/>
            <family val="3"/>
            <charset val="128"/>
          </rPr>
          <t>P478</t>
        </r>
        <r>
          <rPr>
            <sz val="9"/>
            <color indexed="12"/>
            <rFont val="ＭＳ Ｐゴシック"/>
            <family val="3"/>
            <charset val="128"/>
          </rPr>
          <t>)</t>
        </r>
      </text>
    </comment>
    <comment ref="E18"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J18"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O18"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T18"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％Ｚは、自動
　表示します。
　三菱電機(株)
　名古屋製作所</t>
        </r>
      </text>
    </comment>
    <comment ref="X23" authorId="0">
      <text>
        <r>
          <rPr>
            <sz val="2"/>
            <color indexed="10"/>
            <rFont val="ＭＳ Ｐゴシック"/>
            <family val="3"/>
            <charset val="128"/>
          </rPr>
          <t>　　　　　　　　　　　　　　　　　　　　　　　　　　　　　　　　　　　　　　　　　　　　　　　　　　　　　　　　　　　　　　　　　
　　　　</t>
        </r>
        <r>
          <rPr>
            <sz val="3"/>
            <color indexed="10"/>
            <rFont val="ＭＳ Ｐゴシック"/>
            <family val="3"/>
            <charset val="128"/>
          </rPr>
          <t xml:space="preserve">　　 </t>
        </r>
        <r>
          <rPr>
            <b/>
            <sz val="12"/>
            <color indexed="10"/>
            <rFont val="ＭＳ Ｐゴシック"/>
            <family val="3"/>
            <charset val="128"/>
          </rPr>
          <t xml:space="preserve">下の空欄に
 登録できます </t>
        </r>
        <r>
          <rPr>
            <sz val="9"/>
            <color indexed="81"/>
            <rFont val="ＭＳ Ｐゴシック"/>
            <family val="3"/>
            <charset val="128"/>
          </rPr>
          <t xml:space="preserve">
　 </t>
        </r>
        <r>
          <rPr>
            <sz val="12"/>
            <color indexed="12"/>
            <rFont val="ＭＳ Ｐゴシック"/>
            <family val="3"/>
            <charset val="128"/>
          </rPr>
          <t>住友電工(株)
　電線技術資料
　</t>
        </r>
        <r>
          <rPr>
            <sz val="9"/>
            <color indexed="12"/>
            <rFont val="ＭＳ Ｐゴシック"/>
            <family val="3"/>
            <charset val="128"/>
          </rPr>
          <t>１９９１．３ (</t>
        </r>
        <r>
          <rPr>
            <sz val="10"/>
            <color indexed="12"/>
            <rFont val="ＭＳ Ｐゴシック"/>
            <family val="3"/>
            <charset val="128"/>
          </rPr>
          <t>P478</t>
        </r>
        <r>
          <rPr>
            <sz val="9"/>
            <color indexed="12"/>
            <rFont val="ＭＳ Ｐゴシック"/>
            <family val="3"/>
            <charset val="128"/>
          </rPr>
          <t>)</t>
        </r>
      </text>
    </comment>
    <comment ref="AB23" authorId="0">
      <text>
        <r>
          <rPr>
            <b/>
            <sz val="12"/>
            <color indexed="10"/>
            <rFont val="ＭＳ Ｐゴシック"/>
            <family val="3"/>
            <charset val="128"/>
          </rPr>
          <t xml:space="preserve"> </t>
        </r>
        <r>
          <rPr>
            <b/>
            <sz val="14"/>
            <color indexed="10"/>
            <rFont val="ＭＳ Ｐゴシック"/>
            <family val="3"/>
            <charset val="128"/>
          </rPr>
          <t>USER</t>
        </r>
        <r>
          <rPr>
            <b/>
            <sz val="12"/>
            <color indexed="10"/>
            <rFont val="ＭＳ Ｐゴシック"/>
            <family val="3"/>
            <charset val="128"/>
          </rPr>
          <t xml:space="preserve">
 登録用 </t>
        </r>
        <r>
          <rPr>
            <sz val="9"/>
            <color indexed="81"/>
            <rFont val="ＭＳ Ｐゴシック"/>
            <family val="3"/>
            <charset val="128"/>
          </rPr>
          <t xml:space="preserve">
</t>
        </r>
      </text>
    </comment>
    <comment ref="E36" authorId="0">
      <text>
        <r>
          <rPr>
            <b/>
            <sz val="12"/>
            <color indexed="10"/>
            <rFont val="ＭＳ Ｐゴシック"/>
            <family val="3"/>
            <charset val="128"/>
          </rPr>
          <t xml:space="preserve"> </t>
        </r>
        <r>
          <rPr>
            <b/>
            <sz val="14"/>
            <color indexed="10"/>
            <rFont val="ＭＳ Ｐゴシック"/>
            <family val="3"/>
            <charset val="128"/>
          </rPr>
          <t>USER</t>
        </r>
        <r>
          <rPr>
            <b/>
            <sz val="12"/>
            <color indexed="10"/>
            <rFont val="ＭＳ Ｐゴシック"/>
            <family val="3"/>
            <charset val="128"/>
          </rPr>
          <t xml:space="preserve">
 登録用 </t>
        </r>
        <r>
          <rPr>
            <sz val="9"/>
            <color indexed="81"/>
            <rFont val="ＭＳ Ｐゴシック"/>
            <family val="3"/>
            <charset val="128"/>
          </rPr>
          <t xml:space="preserve">
</t>
        </r>
      </text>
    </comment>
    <comment ref="J36" authorId="0">
      <text>
        <r>
          <rPr>
            <b/>
            <sz val="12"/>
            <color indexed="10"/>
            <rFont val="ＭＳ Ｐゴシック"/>
            <family val="3"/>
            <charset val="128"/>
          </rPr>
          <t xml:space="preserve"> </t>
        </r>
        <r>
          <rPr>
            <b/>
            <sz val="14"/>
            <color indexed="10"/>
            <rFont val="ＭＳ Ｐゴシック"/>
            <family val="3"/>
            <charset val="128"/>
          </rPr>
          <t>USER</t>
        </r>
        <r>
          <rPr>
            <b/>
            <sz val="12"/>
            <color indexed="10"/>
            <rFont val="ＭＳ Ｐゴシック"/>
            <family val="3"/>
            <charset val="128"/>
          </rPr>
          <t xml:space="preserve">
 登録用 </t>
        </r>
        <r>
          <rPr>
            <sz val="9"/>
            <color indexed="81"/>
            <rFont val="ＭＳ Ｐゴシック"/>
            <family val="3"/>
            <charset val="128"/>
          </rPr>
          <t xml:space="preserve">
</t>
        </r>
      </text>
    </comment>
  </commentList>
</comments>
</file>

<file path=xl/sharedStrings.xml><?xml version="1.0" encoding="utf-8"?>
<sst xmlns="http://schemas.openxmlformats.org/spreadsheetml/2006/main" count="501" uniqueCount="374">
  <si>
    <t>△</t>
    <phoneticPr fontId="4"/>
  </si>
  <si>
    <t xml:space="preserve">No.      </t>
    <phoneticPr fontId="4"/>
  </si>
  <si>
    <t>Printout :</t>
    <phoneticPr fontId="4"/>
  </si>
  <si>
    <t>Date :</t>
    <phoneticPr fontId="4"/>
  </si>
  <si>
    <t>TELEPHONE</t>
    <phoneticPr fontId="4"/>
  </si>
  <si>
    <t>: 090-1981-7674</t>
    <phoneticPr fontId="4"/>
  </si>
  <si>
    <r>
      <t xml:space="preserve"> </t>
    </r>
    <r>
      <rPr>
        <b/>
        <i/>
        <sz val="8"/>
        <rFont val="Meiryo UI"/>
        <family val="3"/>
        <charset val="128"/>
      </rPr>
      <t>639 Yamanoboh-chyoh,Kashihara-city,Nara,</t>
    </r>
    <r>
      <rPr>
        <i/>
        <sz val="8"/>
        <rFont val="Meiryo UI"/>
        <family val="3"/>
        <charset val="128"/>
      </rPr>
      <t>634-0071</t>
    </r>
    <phoneticPr fontId="4"/>
  </si>
  <si>
    <t>FACSIMILE</t>
    <phoneticPr fontId="4"/>
  </si>
  <si>
    <t>yyyy.mm/dd</t>
    <phoneticPr fontId="4"/>
  </si>
  <si>
    <t>系統番号</t>
    <phoneticPr fontId="4"/>
  </si>
  <si>
    <t>適用区間</t>
    <phoneticPr fontId="4"/>
  </si>
  <si>
    <t>電気方式</t>
    <phoneticPr fontId="4"/>
  </si>
  <si>
    <t>Φ</t>
    <phoneticPr fontId="4"/>
  </si>
  <si>
    <t>ｗ</t>
    <phoneticPr fontId="4"/>
  </si>
  <si>
    <t>電圧</t>
    <rPh sb="0" eb="2">
      <t>デンアツ</t>
    </rPh>
    <phoneticPr fontId="4"/>
  </si>
  <si>
    <t>周波数</t>
  </si>
  <si>
    <t>型式</t>
    <rPh sb="0" eb="2">
      <t>カタシキ</t>
    </rPh>
    <phoneticPr fontId="4"/>
  </si>
  <si>
    <t>電気室 低圧盤</t>
    <rPh sb="0" eb="2">
      <t>デンキ</t>
    </rPh>
    <rPh sb="2" eb="3">
      <t>シツ</t>
    </rPh>
    <rPh sb="4" eb="6">
      <t>テイアツ</t>
    </rPh>
    <rPh sb="6" eb="7">
      <t>バン</t>
    </rPh>
    <phoneticPr fontId="29"/>
  </si>
  <si>
    <t>電気室 低圧動力盤</t>
    <rPh sb="0" eb="2">
      <t>デンキ</t>
    </rPh>
    <rPh sb="2" eb="3">
      <t>シツ</t>
    </rPh>
    <rPh sb="4" eb="6">
      <t>テイアツ</t>
    </rPh>
    <rPh sb="6" eb="8">
      <t>ドウリョク</t>
    </rPh>
    <rPh sb="8" eb="9">
      <t>バン</t>
    </rPh>
    <phoneticPr fontId="29"/>
  </si>
  <si>
    <t>電気室 200V 動力盤</t>
    <rPh sb="0" eb="2">
      <t>デンキ</t>
    </rPh>
    <rPh sb="2" eb="3">
      <t>シツ</t>
    </rPh>
    <rPh sb="9" eb="11">
      <t>ドウリョク</t>
    </rPh>
    <rPh sb="11" eb="12">
      <t>バン</t>
    </rPh>
    <phoneticPr fontId="29"/>
  </si>
  <si>
    <t>電気室 400V 動力盤</t>
    <rPh sb="0" eb="2">
      <t>デンキ</t>
    </rPh>
    <rPh sb="2" eb="3">
      <t>シツ</t>
    </rPh>
    <rPh sb="9" eb="11">
      <t>ドウリョク</t>
    </rPh>
    <rPh sb="11" eb="12">
      <t>バン</t>
    </rPh>
    <phoneticPr fontId="29"/>
  </si>
  <si>
    <t>電気室 440V 動力盤</t>
    <rPh sb="0" eb="2">
      <t>デンキ</t>
    </rPh>
    <rPh sb="2" eb="3">
      <t>シツ</t>
    </rPh>
    <rPh sb="9" eb="11">
      <t>ドウリョク</t>
    </rPh>
    <rPh sb="11" eb="12">
      <t>バン</t>
    </rPh>
    <phoneticPr fontId="29"/>
  </si>
  <si>
    <t>電気室 低圧照明盤</t>
    <rPh sb="0" eb="2">
      <t>デンキ</t>
    </rPh>
    <rPh sb="2" eb="3">
      <t>シツ</t>
    </rPh>
    <rPh sb="4" eb="6">
      <t>テイアツ</t>
    </rPh>
    <rPh sb="6" eb="8">
      <t>ショウメイ</t>
    </rPh>
    <rPh sb="8" eb="9">
      <t>バン</t>
    </rPh>
    <phoneticPr fontId="29"/>
  </si>
  <si>
    <t>屋内CB 低圧盤</t>
    <rPh sb="0" eb="2">
      <t>オクナイ</t>
    </rPh>
    <rPh sb="5" eb="8">
      <t>テイアツバン</t>
    </rPh>
    <phoneticPr fontId="29"/>
  </si>
  <si>
    <t>屋内CB 低圧動力盤</t>
    <rPh sb="5" eb="7">
      <t>テイアツ</t>
    </rPh>
    <rPh sb="7" eb="9">
      <t>ドウリョク</t>
    </rPh>
    <rPh sb="9" eb="10">
      <t>バン</t>
    </rPh>
    <phoneticPr fontId="29"/>
  </si>
  <si>
    <t>屋内CB 200V 動力盤</t>
    <rPh sb="10" eb="12">
      <t>ドウリョク</t>
    </rPh>
    <rPh sb="12" eb="13">
      <t>バン</t>
    </rPh>
    <phoneticPr fontId="29"/>
  </si>
  <si>
    <t>屋内CB 400V 動力盤</t>
    <rPh sb="10" eb="12">
      <t>ドウリョク</t>
    </rPh>
    <rPh sb="12" eb="13">
      <t>バン</t>
    </rPh>
    <phoneticPr fontId="29"/>
  </si>
  <si>
    <t>屋内CB 440V 動力盤</t>
    <rPh sb="10" eb="12">
      <t>ドウリョク</t>
    </rPh>
    <rPh sb="12" eb="13">
      <t>バン</t>
    </rPh>
    <phoneticPr fontId="29"/>
  </si>
  <si>
    <t>屋内CB 低圧照明盤</t>
    <rPh sb="5" eb="7">
      <t>テイアツ</t>
    </rPh>
    <rPh sb="7" eb="9">
      <t>ショウメイ</t>
    </rPh>
    <rPh sb="9" eb="10">
      <t>バン</t>
    </rPh>
    <phoneticPr fontId="29"/>
  </si>
  <si>
    <t>屋外CB 低圧盤</t>
    <rPh sb="0" eb="1">
      <t>オクナイ</t>
    </rPh>
    <rPh sb="1" eb="2">
      <t>ガイ</t>
    </rPh>
    <rPh sb="5" eb="8">
      <t>テイアツバン</t>
    </rPh>
    <phoneticPr fontId="29"/>
  </si>
  <si>
    <t>屋外CB 低圧動力盤</t>
    <rPh sb="5" eb="7">
      <t>テイアツ</t>
    </rPh>
    <rPh sb="7" eb="9">
      <t>ドウリョク</t>
    </rPh>
    <rPh sb="9" eb="10">
      <t>バン</t>
    </rPh>
    <phoneticPr fontId="29"/>
  </si>
  <si>
    <t>屋外CB 200V 動力盤</t>
    <rPh sb="10" eb="12">
      <t>ドウリョク</t>
    </rPh>
    <rPh sb="12" eb="13">
      <t>バン</t>
    </rPh>
    <phoneticPr fontId="29"/>
  </si>
  <si>
    <t>屋外CB 400V 動力盤</t>
    <rPh sb="10" eb="12">
      <t>ドウリョク</t>
    </rPh>
    <rPh sb="12" eb="13">
      <t>バン</t>
    </rPh>
    <phoneticPr fontId="29"/>
  </si>
  <si>
    <t>屋外CB 440V 動力盤</t>
    <rPh sb="10" eb="12">
      <t>ドウリョク</t>
    </rPh>
    <rPh sb="12" eb="13">
      <t>バン</t>
    </rPh>
    <phoneticPr fontId="29"/>
  </si>
  <si>
    <t>屋外CB 低圧照明盤</t>
    <rPh sb="5" eb="7">
      <t>テイアツ</t>
    </rPh>
    <rPh sb="7" eb="9">
      <t>ショウメイ</t>
    </rPh>
    <rPh sb="9" eb="10">
      <t>バン</t>
    </rPh>
    <phoneticPr fontId="29"/>
  </si>
  <si>
    <t>特高電気室 高圧配電盤</t>
    <rPh sb="0" eb="1">
      <t>トクベツ</t>
    </rPh>
    <rPh sb="1" eb="2">
      <t>コウアツ</t>
    </rPh>
    <rPh sb="2" eb="4">
      <t>デンキ</t>
    </rPh>
    <rPh sb="4" eb="5">
      <t>シツ</t>
    </rPh>
    <rPh sb="6" eb="8">
      <t>コウアツ</t>
    </rPh>
    <rPh sb="8" eb="11">
      <t>ハイデンバン</t>
    </rPh>
    <phoneticPr fontId="29"/>
  </si>
  <si>
    <t>特高電気室 高圧饋電盤</t>
    <rPh sb="0" eb="1">
      <t>トクベツ</t>
    </rPh>
    <rPh sb="1" eb="2">
      <t>コウアツ</t>
    </rPh>
    <rPh sb="2" eb="4">
      <t>デンキ</t>
    </rPh>
    <rPh sb="4" eb="5">
      <t>シツ</t>
    </rPh>
    <rPh sb="6" eb="8">
      <t>コウアツ</t>
    </rPh>
    <rPh sb="9" eb="11">
      <t>ハイデンバン</t>
    </rPh>
    <phoneticPr fontId="29"/>
  </si>
  <si>
    <t>特高電気室 6KVフィーダ盤</t>
    <rPh sb="0" eb="1">
      <t>トクベツ</t>
    </rPh>
    <rPh sb="1" eb="2">
      <t>コウアツ</t>
    </rPh>
    <rPh sb="2" eb="4">
      <t>デンキ</t>
    </rPh>
    <rPh sb="4" eb="5">
      <t>シツ</t>
    </rPh>
    <rPh sb="13" eb="14">
      <t>バン</t>
    </rPh>
    <phoneticPr fontId="29"/>
  </si>
  <si>
    <t>油入自冷</t>
  </si>
  <si>
    <t>油入自冷</t>
    <phoneticPr fontId="4"/>
  </si>
  <si>
    <t>モールド絶縁</t>
    <phoneticPr fontId="4"/>
  </si>
  <si>
    <t>発電機</t>
    <phoneticPr fontId="4"/>
  </si>
  <si>
    <t>台数</t>
    <rPh sb="0" eb="2">
      <t>ダイスウ</t>
    </rPh>
    <phoneticPr fontId="4"/>
  </si>
  <si>
    <t>配電側電力変圧器</t>
    <phoneticPr fontId="4"/>
  </si>
  <si>
    <t>配電側進相コンデンサ定格容量</t>
    <phoneticPr fontId="4"/>
  </si>
  <si>
    <t>負荷側機器</t>
    <phoneticPr fontId="4"/>
  </si>
  <si>
    <t>負荷種別</t>
  </si>
  <si>
    <t>生産動力</t>
    <rPh sb="0" eb="2">
      <t>セイサン</t>
    </rPh>
    <rPh sb="2" eb="4">
      <t>ドウリョク</t>
    </rPh>
    <phoneticPr fontId="32"/>
  </si>
  <si>
    <t>熱源動力</t>
    <rPh sb="0" eb="2">
      <t>ネツゲン</t>
    </rPh>
    <rPh sb="2" eb="4">
      <t>ドウリョク</t>
    </rPh>
    <phoneticPr fontId="32"/>
  </si>
  <si>
    <t>空調動力</t>
    <rPh sb="0" eb="2">
      <t>クウチョウ</t>
    </rPh>
    <rPh sb="2" eb="4">
      <t>ドウリョク</t>
    </rPh>
    <phoneticPr fontId="32"/>
  </si>
  <si>
    <t>換気動力</t>
    <rPh sb="0" eb="2">
      <t>カンキ</t>
    </rPh>
    <rPh sb="2" eb="4">
      <t>ドウリョク</t>
    </rPh>
    <phoneticPr fontId="32"/>
  </si>
  <si>
    <t>衛生動力</t>
    <rPh sb="0" eb="2">
      <t>エイセイ</t>
    </rPh>
    <rPh sb="2" eb="4">
      <t>ドウリョク</t>
    </rPh>
    <phoneticPr fontId="32"/>
  </si>
  <si>
    <t>防災動力</t>
    <rPh sb="0" eb="2">
      <t>ボウサイ</t>
    </rPh>
    <rPh sb="2" eb="4">
      <t>ドウリョク</t>
    </rPh>
    <phoneticPr fontId="32"/>
  </si>
  <si>
    <t>動力差込</t>
    <rPh sb="0" eb="2">
      <t>ドウリョク</t>
    </rPh>
    <rPh sb="2" eb="4">
      <t>サシコミ</t>
    </rPh>
    <phoneticPr fontId="32"/>
  </si>
  <si>
    <t>照明器具</t>
    <rPh sb="0" eb="2">
      <t>ショウメイ</t>
    </rPh>
    <rPh sb="2" eb="4">
      <t>キグ</t>
    </rPh>
    <phoneticPr fontId="32"/>
  </si>
  <si>
    <t>コンセント</t>
    <phoneticPr fontId="32"/>
  </si>
  <si>
    <t>専用回路</t>
    <rPh sb="0" eb="2">
      <t>センヨウ</t>
    </rPh>
    <rPh sb="2" eb="4">
      <t>カイロ</t>
    </rPh>
    <phoneticPr fontId="32"/>
  </si>
  <si>
    <t>防災電源</t>
    <rPh sb="0" eb="2">
      <t>ボウサイ</t>
    </rPh>
    <rPh sb="2" eb="4">
      <t>デンゲン</t>
    </rPh>
    <phoneticPr fontId="32"/>
  </si>
  <si>
    <t>出力 [KW]</t>
    <phoneticPr fontId="4"/>
  </si>
  <si>
    <t>入力項目</t>
  </si>
  <si>
    <t>効率 η</t>
    <rPh sb="0" eb="2">
      <t>コウリツ</t>
    </rPh>
    <phoneticPr fontId="4"/>
  </si>
  <si>
    <t>力率</t>
    <rPh sb="0" eb="2">
      <t>リキリツ</t>
    </rPh>
    <phoneticPr fontId="4"/>
  </si>
  <si>
    <t>cos φ</t>
    <phoneticPr fontId="4"/>
  </si>
  <si>
    <t>需要率</t>
    <rPh sb="0" eb="2">
      <t>ジュヨウ</t>
    </rPh>
    <rPh sb="2" eb="3">
      <t>リツ</t>
    </rPh>
    <phoneticPr fontId="4"/>
  </si>
  <si>
    <t>Df</t>
    <phoneticPr fontId="4"/>
  </si>
  <si>
    <r>
      <rPr>
        <sz val="10"/>
        <rFont val="Meiryo UI"/>
        <family val="3"/>
        <charset val="128"/>
      </rPr>
      <t>ＵＲＬ：</t>
    </r>
    <r>
      <rPr>
        <b/>
        <u/>
        <sz val="11"/>
        <color rgb="FF0070C0"/>
        <rFont val="Times New Roman"/>
        <family val="1"/>
      </rPr>
      <t>www.eses.center</t>
    </r>
    <phoneticPr fontId="4"/>
  </si>
  <si>
    <r>
      <rPr>
        <sz val="10"/>
        <rFont val="Meiryo UI"/>
        <family val="3"/>
        <charset val="128"/>
      </rPr>
      <t>E-mail：</t>
    </r>
    <r>
      <rPr>
        <b/>
        <u/>
        <sz val="11"/>
        <color rgb="FF0070C0"/>
        <rFont val="Times New Roman"/>
        <family val="1"/>
      </rPr>
      <t>recs@kcn.jp</t>
    </r>
    <phoneticPr fontId="4"/>
  </si>
  <si>
    <t>亘長</t>
    <phoneticPr fontId="4"/>
  </si>
  <si>
    <t>[m]</t>
    <phoneticPr fontId="4"/>
  </si>
  <si>
    <t>600V IV</t>
    <phoneticPr fontId="29"/>
  </si>
  <si>
    <t>600V CV-T</t>
    <phoneticPr fontId="29"/>
  </si>
  <si>
    <t xml:space="preserve"> 6KV CV-T</t>
    <phoneticPr fontId="29"/>
  </si>
  <si>
    <t>22KV CV-T</t>
    <phoneticPr fontId="29"/>
  </si>
  <si>
    <t>地中管路</t>
    <rPh sb="0" eb="2">
      <t>チチュウ</t>
    </rPh>
    <rPh sb="2" eb="4">
      <t>カンロ</t>
    </rPh>
    <phoneticPr fontId="29"/>
  </si>
  <si>
    <t>地中暗渠</t>
    <rPh sb="0" eb="2">
      <t>チチュウ</t>
    </rPh>
    <rPh sb="2" eb="4">
      <t>アンキョ</t>
    </rPh>
    <phoneticPr fontId="29"/>
  </si>
  <si>
    <t>地中開渠</t>
    <rPh sb="0" eb="2">
      <t>チチュウ</t>
    </rPh>
    <rPh sb="2" eb="4">
      <t>カイキョ</t>
    </rPh>
    <phoneticPr fontId="29"/>
  </si>
  <si>
    <t>鉄　板　ダクト</t>
    <rPh sb="0" eb="1">
      <t>テツ</t>
    </rPh>
    <rPh sb="2" eb="3">
      <t>バン</t>
    </rPh>
    <phoneticPr fontId="41"/>
  </si>
  <si>
    <t>気中開渠</t>
    <rPh sb="0" eb="1">
      <t>キチュウ</t>
    </rPh>
    <rPh sb="1" eb="2">
      <t>チュウ</t>
    </rPh>
    <rPh sb="2" eb="4">
      <t>カイキョ</t>
    </rPh>
    <phoneticPr fontId="29"/>
  </si>
  <si>
    <t>気中配管</t>
    <rPh sb="0" eb="1">
      <t>キチュウ</t>
    </rPh>
    <rPh sb="1" eb="2">
      <t>チュウ</t>
    </rPh>
    <rPh sb="2" eb="4">
      <t>ハイカン</t>
    </rPh>
    <phoneticPr fontId="29"/>
  </si>
  <si>
    <t>ラック100%</t>
    <phoneticPr fontId="29"/>
  </si>
  <si>
    <t>ラック 90%</t>
    <phoneticPr fontId="29"/>
  </si>
  <si>
    <t>ラック 80%</t>
    <phoneticPr fontId="29"/>
  </si>
  <si>
    <t>ラック 70%</t>
    <phoneticPr fontId="29"/>
  </si>
  <si>
    <t>ラック 65%</t>
    <phoneticPr fontId="29"/>
  </si>
  <si>
    <t>許容電流</t>
    <rPh sb="0" eb="2">
      <t>キョヨウ</t>
    </rPh>
    <rPh sb="2" eb="4">
      <t>デンリュウ</t>
    </rPh>
    <phoneticPr fontId="4"/>
  </si>
  <si>
    <t>[A]</t>
    <phoneticPr fontId="4"/>
  </si>
  <si>
    <t>付設方法</t>
    <rPh sb="0" eb="2">
      <t>フセツ</t>
    </rPh>
    <rPh sb="2" eb="4">
      <t>ホウホウ</t>
    </rPh>
    <phoneticPr fontId="4"/>
  </si>
  <si>
    <t>条</t>
    <rPh sb="0" eb="1">
      <t>ジョウ</t>
    </rPh>
    <phoneticPr fontId="4"/>
  </si>
  <si>
    <t>数</t>
    <phoneticPr fontId="4"/>
  </si>
  <si>
    <t>公称断面</t>
    <rPh sb="0" eb="2">
      <t>コウショウ</t>
    </rPh>
    <rPh sb="2" eb="4">
      <t>ダンメン</t>
    </rPh>
    <phoneticPr fontId="4"/>
  </si>
  <si>
    <t>[sqmm]</t>
    <phoneticPr fontId="4"/>
  </si>
  <si>
    <t>600V CV-T</t>
  </si>
  <si>
    <t>出力項目</t>
    <rPh sb="0" eb="2">
      <t>シュツリョク</t>
    </rPh>
    <phoneticPr fontId="4"/>
  </si>
  <si>
    <t>変圧器 ％インピーダンス</t>
    <rPh sb="0" eb="3">
      <t>ヘンアツキ</t>
    </rPh>
    <phoneticPr fontId="4"/>
  </si>
  <si>
    <t>変圧器 二次側定格電流</t>
    <rPh sb="0" eb="3">
      <t>ヘンアツキ</t>
    </rPh>
    <rPh sb="4" eb="6">
      <t>ニジ</t>
    </rPh>
    <rPh sb="6" eb="7">
      <t>ガワ</t>
    </rPh>
    <rPh sb="7" eb="9">
      <t>テイカク</t>
    </rPh>
    <rPh sb="9" eb="11">
      <t>デンリュウ</t>
    </rPh>
    <phoneticPr fontId="4"/>
  </si>
  <si>
    <t>負荷電流 [A]</t>
    <rPh sb="0" eb="2">
      <t>フカ</t>
    </rPh>
    <rPh sb="2" eb="4">
      <t>デンリュウ</t>
    </rPh>
    <phoneticPr fontId="4"/>
  </si>
  <si>
    <r>
      <t>Ｌ</t>
    </r>
    <r>
      <rPr>
        <b/>
        <sz val="8"/>
        <rFont val="メイリオ"/>
        <family val="3"/>
        <charset val="128"/>
      </rPr>
      <t>n</t>
    </r>
    <r>
      <rPr>
        <sz val="8"/>
        <rFont val="メイリオ"/>
        <family val="3"/>
        <charset val="128"/>
      </rPr>
      <t xml:space="preserve"> 負荷</t>
    </r>
    <rPh sb="3" eb="5">
      <t>フカ</t>
    </rPh>
    <phoneticPr fontId="4"/>
  </si>
  <si>
    <t>インピーダンス</t>
    <phoneticPr fontId="4"/>
  </si>
  <si>
    <r>
      <t>Ｌ</t>
    </r>
    <r>
      <rPr>
        <b/>
        <sz val="8"/>
        <rFont val="メイリオ"/>
        <family val="3"/>
        <charset val="128"/>
      </rPr>
      <t>n</t>
    </r>
    <r>
      <rPr>
        <sz val="8"/>
        <rFont val="メイリオ"/>
        <family val="3"/>
        <charset val="128"/>
      </rPr>
      <t xml:space="preserve"> 負荷側</t>
    </r>
    <rPh sb="3" eb="5">
      <t>フカ</t>
    </rPh>
    <rPh sb="5" eb="6">
      <t>カワ</t>
    </rPh>
    <phoneticPr fontId="4"/>
  </si>
  <si>
    <r>
      <t>ＳＣ</t>
    </r>
    <r>
      <rPr>
        <b/>
        <sz val="7"/>
        <rFont val="メイリオ"/>
        <family val="3"/>
        <charset val="128"/>
      </rPr>
      <t>L</t>
    </r>
    <phoneticPr fontId="4"/>
  </si>
  <si>
    <r>
      <t>ML</t>
    </r>
    <r>
      <rPr>
        <b/>
        <sz val="7"/>
        <rFont val="メイリオ"/>
        <family val="3"/>
        <charset val="128"/>
      </rPr>
      <t>1</t>
    </r>
    <r>
      <rPr>
        <sz val="9"/>
        <rFont val="メイリオ"/>
        <family val="3"/>
        <charset val="128"/>
      </rPr>
      <t>-1</t>
    </r>
    <phoneticPr fontId="4"/>
  </si>
  <si>
    <r>
      <t>ML</t>
    </r>
    <r>
      <rPr>
        <b/>
        <sz val="7"/>
        <rFont val="メイリオ"/>
        <family val="3"/>
        <charset val="128"/>
      </rPr>
      <t>1</t>
    </r>
    <r>
      <rPr>
        <sz val="9"/>
        <rFont val="メイリオ"/>
        <family val="3"/>
        <charset val="128"/>
      </rPr>
      <t>-2</t>
    </r>
    <phoneticPr fontId="4"/>
  </si>
  <si>
    <r>
      <t>ML</t>
    </r>
    <r>
      <rPr>
        <b/>
        <sz val="7"/>
        <rFont val="メイリオ"/>
        <family val="3"/>
        <charset val="128"/>
      </rPr>
      <t>1</t>
    </r>
    <r>
      <rPr>
        <sz val="9"/>
        <rFont val="メイリオ"/>
        <family val="3"/>
        <charset val="128"/>
      </rPr>
      <t>-3</t>
    </r>
    <phoneticPr fontId="4"/>
  </si>
  <si>
    <r>
      <t>ML</t>
    </r>
    <r>
      <rPr>
        <b/>
        <sz val="7"/>
        <rFont val="メイリオ"/>
        <family val="3"/>
        <charset val="128"/>
      </rPr>
      <t>1</t>
    </r>
    <r>
      <rPr>
        <sz val="9"/>
        <rFont val="メイリオ"/>
        <family val="3"/>
        <charset val="128"/>
      </rPr>
      <t>-4</t>
    </r>
    <phoneticPr fontId="4"/>
  </si>
  <si>
    <r>
      <t>ML</t>
    </r>
    <r>
      <rPr>
        <b/>
        <sz val="7"/>
        <rFont val="メイリオ"/>
        <family val="3"/>
        <charset val="128"/>
      </rPr>
      <t>3</t>
    </r>
    <r>
      <rPr>
        <sz val="9"/>
        <rFont val="メイリオ"/>
        <family val="3"/>
        <charset val="128"/>
      </rPr>
      <t>-1</t>
    </r>
    <phoneticPr fontId="4"/>
  </si>
  <si>
    <r>
      <t>ML</t>
    </r>
    <r>
      <rPr>
        <b/>
        <sz val="7"/>
        <rFont val="メイリオ"/>
        <family val="3"/>
        <charset val="128"/>
      </rPr>
      <t>3</t>
    </r>
    <r>
      <rPr>
        <sz val="9"/>
        <rFont val="メイリオ"/>
        <family val="3"/>
        <charset val="128"/>
      </rPr>
      <t>-2</t>
    </r>
    <phoneticPr fontId="4"/>
  </si>
  <si>
    <r>
      <t>ML</t>
    </r>
    <r>
      <rPr>
        <b/>
        <sz val="7"/>
        <rFont val="メイリオ"/>
        <family val="3"/>
        <charset val="128"/>
      </rPr>
      <t>3</t>
    </r>
    <r>
      <rPr>
        <sz val="9"/>
        <rFont val="メイリオ"/>
        <family val="3"/>
        <charset val="128"/>
      </rPr>
      <t>-3</t>
    </r>
    <phoneticPr fontId="4"/>
  </si>
  <si>
    <r>
      <t>ML</t>
    </r>
    <r>
      <rPr>
        <b/>
        <sz val="7"/>
        <rFont val="メイリオ"/>
        <family val="3"/>
        <charset val="128"/>
      </rPr>
      <t>3</t>
    </r>
    <r>
      <rPr>
        <sz val="9"/>
        <rFont val="メイリオ"/>
        <family val="3"/>
        <charset val="128"/>
      </rPr>
      <t>-4</t>
    </r>
    <phoneticPr fontId="4"/>
  </si>
  <si>
    <r>
      <rPr>
        <sz val="9"/>
        <rFont val="メイリオ"/>
        <family val="3"/>
        <charset val="128"/>
      </rPr>
      <t>Ｚ</t>
    </r>
    <r>
      <rPr>
        <b/>
        <sz val="7"/>
        <rFont val="メイリオ"/>
        <family val="3"/>
        <charset val="128"/>
      </rPr>
      <t>L1</t>
    </r>
    <phoneticPr fontId="4"/>
  </si>
  <si>
    <r>
      <rPr>
        <sz val="9"/>
        <rFont val="メイリオ"/>
        <family val="3"/>
        <charset val="128"/>
      </rPr>
      <t>Ｒ</t>
    </r>
    <r>
      <rPr>
        <b/>
        <sz val="7"/>
        <rFont val="メイリオ"/>
        <family val="3"/>
        <charset val="128"/>
      </rPr>
      <t>L1</t>
    </r>
    <phoneticPr fontId="4"/>
  </si>
  <si>
    <r>
      <rPr>
        <sz val="9"/>
        <rFont val="メイリオ"/>
        <family val="3"/>
        <charset val="128"/>
      </rPr>
      <t>Ｘ</t>
    </r>
    <r>
      <rPr>
        <b/>
        <sz val="7"/>
        <rFont val="メイリオ"/>
        <family val="3"/>
        <charset val="128"/>
      </rPr>
      <t>L1</t>
    </r>
    <phoneticPr fontId="4"/>
  </si>
  <si>
    <r>
      <t>ML</t>
    </r>
    <r>
      <rPr>
        <b/>
        <sz val="7"/>
        <rFont val="メイリオ"/>
        <family val="3"/>
        <charset val="128"/>
      </rPr>
      <t>1</t>
    </r>
    <phoneticPr fontId="4"/>
  </si>
  <si>
    <r>
      <t>ML</t>
    </r>
    <r>
      <rPr>
        <b/>
        <sz val="7"/>
        <rFont val="メイリオ"/>
        <family val="3"/>
        <charset val="128"/>
      </rPr>
      <t>2</t>
    </r>
    <phoneticPr fontId="4"/>
  </si>
  <si>
    <r>
      <t>ML</t>
    </r>
    <r>
      <rPr>
        <b/>
        <sz val="7"/>
        <rFont val="メイリオ"/>
        <family val="3"/>
        <charset val="128"/>
      </rPr>
      <t>3</t>
    </r>
    <phoneticPr fontId="4"/>
  </si>
  <si>
    <t>選定電線-1
　　　　　　 名　称</t>
    <rPh sb="0" eb="2">
      <t>センテイ</t>
    </rPh>
    <rPh sb="2" eb="4">
      <t>デンセン</t>
    </rPh>
    <rPh sb="14" eb="15">
      <t>ナ</t>
    </rPh>
    <rPh sb="16" eb="17">
      <t>ショウ</t>
    </rPh>
    <phoneticPr fontId="4"/>
  </si>
  <si>
    <t>選定電線-2
　　　　　　 名　称</t>
    <rPh sb="0" eb="2">
      <t>センテイ</t>
    </rPh>
    <rPh sb="2" eb="4">
      <t>デンセン</t>
    </rPh>
    <rPh sb="14" eb="15">
      <t>ナ</t>
    </rPh>
    <rPh sb="16" eb="17">
      <t>ショウ</t>
    </rPh>
    <phoneticPr fontId="4"/>
  </si>
  <si>
    <r>
      <t>ML</t>
    </r>
    <r>
      <rPr>
        <b/>
        <sz val="7"/>
        <rFont val="メイリオ"/>
        <family val="3"/>
        <charset val="128"/>
      </rPr>
      <t>2</t>
    </r>
    <r>
      <rPr>
        <sz val="9"/>
        <rFont val="メイリオ"/>
        <family val="3"/>
        <charset val="128"/>
      </rPr>
      <t>-1</t>
    </r>
    <phoneticPr fontId="4"/>
  </si>
  <si>
    <r>
      <t>ML</t>
    </r>
    <r>
      <rPr>
        <b/>
        <sz val="7"/>
        <rFont val="メイリオ"/>
        <family val="3"/>
        <charset val="128"/>
      </rPr>
      <t>2</t>
    </r>
    <r>
      <rPr>
        <sz val="9"/>
        <rFont val="メイリオ"/>
        <family val="3"/>
        <charset val="128"/>
      </rPr>
      <t>-2</t>
    </r>
    <phoneticPr fontId="4"/>
  </si>
  <si>
    <r>
      <t>ML</t>
    </r>
    <r>
      <rPr>
        <b/>
        <sz val="7"/>
        <rFont val="メイリオ"/>
        <family val="3"/>
        <charset val="128"/>
      </rPr>
      <t>2</t>
    </r>
    <r>
      <rPr>
        <sz val="9"/>
        <rFont val="メイリオ"/>
        <family val="3"/>
        <charset val="128"/>
      </rPr>
      <t>-3</t>
    </r>
    <phoneticPr fontId="4"/>
  </si>
  <si>
    <r>
      <t>ML</t>
    </r>
    <r>
      <rPr>
        <b/>
        <sz val="7"/>
        <rFont val="メイリオ"/>
        <family val="3"/>
        <charset val="128"/>
      </rPr>
      <t>2</t>
    </r>
    <r>
      <rPr>
        <sz val="9"/>
        <rFont val="メイリオ"/>
        <family val="3"/>
        <charset val="128"/>
      </rPr>
      <t>-4</t>
    </r>
    <phoneticPr fontId="4"/>
  </si>
  <si>
    <r>
      <rPr>
        <sz val="9"/>
        <rFont val="メイリオ"/>
        <family val="3"/>
        <charset val="128"/>
      </rPr>
      <t>Ｒ</t>
    </r>
    <r>
      <rPr>
        <b/>
        <sz val="7"/>
        <rFont val="メイリオ"/>
        <family val="3"/>
        <charset val="128"/>
      </rPr>
      <t>C1</t>
    </r>
    <phoneticPr fontId="4"/>
  </si>
  <si>
    <r>
      <rPr>
        <sz val="9"/>
        <rFont val="メイリオ"/>
        <family val="3"/>
        <charset val="128"/>
      </rPr>
      <t>Ｘ</t>
    </r>
    <r>
      <rPr>
        <b/>
        <sz val="7"/>
        <rFont val="メイリオ"/>
        <family val="3"/>
        <charset val="128"/>
      </rPr>
      <t>C1</t>
    </r>
    <phoneticPr fontId="4"/>
  </si>
  <si>
    <r>
      <rPr>
        <sz val="9"/>
        <rFont val="メイリオ"/>
        <family val="3"/>
        <charset val="128"/>
      </rPr>
      <t>電線</t>
    </r>
    <r>
      <rPr>
        <sz val="8"/>
        <rFont val="メイリオ"/>
        <family val="3"/>
        <charset val="128"/>
      </rPr>
      <t>-1</t>
    </r>
    <rPh sb="0" eb="2">
      <t>デンセン</t>
    </rPh>
    <phoneticPr fontId="4"/>
  </si>
  <si>
    <t>レジスタンス</t>
    <phoneticPr fontId="4"/>
  </si>
  <si>
    <t>リアクタンス</t>
    <phoneticPr fontId="4"/>
  </si>
  <si>
    <r>
      <rPr>
        <sz val="9"/>
        <rFont val="メイリオ"/>
        <family val="3"/>
        <charset val="128"/>
      </rPr>
      <t>Ｒ</t>
    </r>
    <r>
      <rPr>
        <b/>
        <sz val="7"/>
        <rFont val="メイリオ"/>
        <family val="3"/>
        <charset val="128"/>
      </rPr>
      <t>C2</t>
    </r>
    <phoneticPr fontId="4"/>
  </si>
  <si>
    <r>
      <rPr>
        <sz val="9"/>
        <rFont val="メイリオ"/>
        <family val="3"/>
        <charset val="128"/>
      </rPr>
      <t>Ｘ</t>
    </r>
    <r>
      <rPr>
        <b/>
        <sz val="7"/>
        <rFont val="メイリオ"/>
        <family val="3"/>
        <charset val="128"/>
      </rPr>
      <t>C2</t>
    </r>
    <phoneticPr fontId="4"/>
  </si>
  <si>
    <r>
      <rPr>
        <sz val="9"/>
        <rFont val="メイリオ"/>
        <family val="3"/>
        <charset val="128"/>
      </rPr>
      <t>Ｒ</t>
    </r>
    <r>
      <rPr>
        <b/>
        <sz val="7"/>
        <rFont val="メイリオ"/>
        <family val="3"/>
        <charset val="128"/>
      </rPr>
      <t>C3</t>
    </r>
    <phoneticPr fontId="4"/>
  </si>
  <si>
    <r>
      <rPr>
        <sz val="9"/>
        <rFont val="メイリオ"/>
        <family val="3"/>
        <charset val="128"/>
      </rPr>
      <t>Ｘ</t>
    </r>
    <r>
      <rPr>
        <b/>
        <sz val="7"/>
        <rFont val="メイリオ"/>
        <family val="3"/>
        <charset val="128"/>
      </rPr>
      <t>C3</t>
    </r>
    <phoneticPr fontId="4"/>
  </si>
  <si>
    <r>
      <rPr>
        <sz val="9"/>
        <rFont val="メイリオ"/>
        <family val="3"/>
        <charset val="128"/>
      </rPr>
      <t>電線</t>
    </r>
    <r>
      <rPr>
        <sz val="8"/>
        <rFont val="メイリオ"/>
        <family val="3"/>
        <charset val="128"/>
      </rPr>
      <t>-2</t>
    </r>
    <rPh sb="0" eb="2">
      <t>デンセン</t>
    </rPh>
    <phoneticPr fontId="4"/>
  </si>
  <si>
    <t>入力 KVA</t>
    <rPh sb="0" eb="2">
      <t>ニュウリョク</t>
    </rPh>
    <phoneticPr fontId="4"/>
  </si>
  <si>
    <t>出力項目</t>
    <rPh sb="0" eb="1">
      <t>デ</t>
    </rPh>
    <phoneticPr fontId="4"/>
  </si>
  <si>
    <r>
      <rPr>
        <sz val="9"/>
        <rFont val="メイリオ"/>
        <family val="3"/>
        <charset val="128"/>
      </rPr>
      <t>Ｚ</t>
    </r>
    <r>
      <rPr>
        <b/>
        <sz val="7"/>
        <rFont val="メイリオ"/>
        <family val="3"/>
        <charset val="128"/>
      </rPr>
      <t>L2</t>
    </r>
    <phoneticPr fontId="4"/>
  </si>
  <si>
    <r>
      <rPr>
        <sz val="9"/>
        <rFont val="メイリオ"/>
        <family val="3"/>
        <charset val="128"/>
      </rPr>
      <t>Ｒ</t>
    </r>
    <r>
      <rPr>
        <b/>
        <sz val="7"/>
        <rFont val="メイリオ"/>
        <family val="3"/>
        <charset val="128"/>
      </rPr>
      <t>L2</t>
    </r>
    <phoneticPr fontId="4"/>
  </si>
  <si>
    <r>
      <rPr>
        <sz val="9"/>
        <rFont val="メイリオ"/>
        <family val="3"/>
        <charset val="128"/>
      </rPr>
      <t>Ｘ</t>
    </r>
    <r>
      <rPr>
        <b/>
        <sz val="7"/>
        <rFont val="メイリオ"/>
        <family val="3"/>
        <charset val="128"/>
      </rPr>
      <t>L2</t>
    </r>
    <phoneticPr fontId="4"/>
  </si>
  <si>
    <r>
      <rPr>
        <sz val="9"/>
        <rFont val="メイリオ"/>
        <family val="3"/>
        <charset val="128"/>
      </rPr>
      <t>Ｚ</t>
    </r>
    <r>
      <rPr>
        <b/>
        <sz val="7"/>
        <rFont val="メイリオ"/>
        <family val="3"/>
        <charset val="128"/>
      </rPr>
      <t>L3</t>
    </r>
    <phoneticPr fontId="4"/>
  </si>
  <si>
    <r>
      <rPr>
        <sz val="9"/>
        <rFont val="メイリオ"/>
        <family val="3"/>
        <charset val="128"/>
      </rPr>
      <t>Ｒ</t>
    </r>
    <r>
      <rPr>
        <b/>
        <sz val="7"/>
        <rFont val="メイリオ"/>
        <family val="3"/>
        <charset val="128"/>
      </rPr>
      <t>L3</t>
    </r>
    <phoneticPr fontId="4"/>
  </si>
  <si>
    <r>
      <rPr>
        <sz val="9"/>
        <rFont val="メイリオ"/>
        <family val="3"/>
        <charset val="128"/>
      </rPr>
      <t>Ｘ</t>
    </r>
    <r>
      <rPr>
        <b/>
        <sz val="7"/>
        <rFont val="メイリオ"/>
        <family val="3"/>
        <charset val="128"/>
      </rPr>
      <t>L3</t>
    </r>
    <phoneticPr fontId="4"/>
  </si>
  <si>
    <t>全負荷</t>
    <rPh sb="0" eb="1">
      <t>ゼン</t>
    </rPh>
    <rPh sb="1" eb="3">
      <t>フカ</t>
    </rPh>
    <phoneticPr fontId="4"/>
  </si>
  <si>
    <t>電流 [A]</t>
    <rPh sb="0" eb="2">
      <t>デンリュウ</t>
    </rPh>
    <phoneticPr fontId="4"/>
  </si>
  <si>
    <t>変圧器</t>
    <rPh sb="0" eb="3">
      <t>ヘンアツキ</t>
    </rPh>
    <phoneticPr fontId="4"/>
  </si>
  <si>
    <t>分岐部</t>
    <rPh sb="0" eb="2">
      <t>ブンキ</t>
    </rPh>
    <rPh sb="2" eb="3">
      <t>ブ</t>
    </rPh>
    <phoneticPr fontId="4"/>
  </si>
  <si>
    <t>電圧 [V]</t>
    <rPh sb="0" eb="2">
      <t>デンアツ</t>
    </rPh>
    <phoneticPr fontId="4"/>
  </si>
  <si>
    <r>
      <rPr>
        <sz val="9"/>
        <rFont val="メイリオ"/>
        <family val="3"/>
        <charset val="128"/>
      </rPr>
      <t>Ｅ</t>
    </r>
    <r>
      <rPr>
        <b/>
        <sz val="7"/>
        <rFont val="メイリオ"/>
        <family val="3"/>
        <charset val="128"/>
      </rPr>
      <t>R</t>
    </r>
    <r>
      <rPr>
        <sz val="8"/>
        <rFont val="メイリオ"/>
        <family val="3"/>
        <charset val="128"/>
      </rPr>
      <t xml:space="preserve"> [V]</t>
    </r>
    <phoneticPr fontId="4"/>
  </si>
  <si>
    <t>配　　　電　　　側</t>
    <phoneticPr fontId="4"/>
  </si>
  <si>
    <r>
      <t>Ｅ</t>
    </r>
    <r>
      <rPr>
        <b/>
        <sz val="7"/>
        <rFont val="メイリオ"/>
        <family val="3"/>
        <charset val="128"/>
      </rPr>
      <t xml:space="preserve">Ｌ </t>
    </r>
    <r>
      <rPr>
        <sz val="8"/>
        <rFont val="メイリオ"/>
        <family val="3"/>
        <charset val="128"/>
      </rPr>
      <t>[V]</t>
    </r>
    <phoneticPr fontId="4"/>
  </si>
  <si>
    <r>
      <t>Ｅ</t>
    </r>
    <r>
      <rPr>
        <b/>
        <sz val="7"/>
        <rFont val="メイリオ"/>
        <family val="3"/>
        <charset val="128"/>
      </rPr>
      <t>L</t>
    </r>
    <r>
      <rPr>
        <sz val="8"/>
        <rFont val="メイリオ"/>
        <family val="3"/>
        <charset val="128"/>
      </rPr>
      <t>／Ｅ</t>
    </r>
    <r>
      <rPr>
        <b/>
        <sz val="7"/>
        <rFont val="メイリオ"/>
        <family val="3"/>
        <charset val="128"/>
      </rPr>
      <t>S</t>
    </r>
    <r>
      <rPr>
        <sz val="8"/>
        <rFont val="メイリオ"/>
        <family val="3"/>
        <charset val="128"/>
      </rPr>
      <t>[％]</t>
    </r>
    <phoneticPr fontId="4"/>
  </si>
  <si>
    <t>／ＥＳ[％]</t>
    <phoneticPr fontId="4"/>
  </si>
  <si>
    <r>
      <t>(Ｅ-Ｅ</t>
    </r>
    <r>
      <rPr>
        <b/>
        <sz val="7"/>
        <rFont val="メイリオ"/>
        <family val="3"/>
        <charset val="128"/>
      </rPr>
      <t>L</t>
    </r>
    <r>
      <rPr>
        <sz val="8"/>
        <rFont val="メイリオ"/>
        <family val="3"/>
        <charset val="128"/>
      </rPr>
      <t>)</t>
    </r>
    <phoneticPr fontId="4"/>
  </si>
  <si>
    <t>電流</t>
    <phoneticPr fontId="4"/>
  </si>
  <si>
    <r>
      <t>Ｉ</t>
    </r>
    <r>
      <rPr>
        <b/>
        <sz val="7"/>
        <rFont val="メイリオ"/>
        <family val="3"/>
        <charset val="128"/>
      </rPr>
      <t xml:space="preserve">L </t>
    </r>
    <r>
      <rPr>
        <sz val="8"/>
        <rFont val="メイリオ"/>
        <family val="3"/>
        <charset val="128"/>
      </rPr>
      <t xml:space="preserve">[A] </t>
    </r>
    <phoneticPr fontId="4"/>
  </si>
  <si>
    <r>
      <t>Ｉ</t>
    </r>
    <r>
      <rPr>
        <b/>
        <sz val="7"/>
        <rFont val="メイリオ"/>
        <family val="3"/>
        <charset val="128"/>
      </rPr>
      <t xml:space="preserve">C </t>
    </r>
    <r>
      <rPr>
        <sz val="9"/>
        <rFont val="メイリオ"/>
        <family val="3"/>
        <charset val="128"/>
      </rPr>
      <t>[A]</t>
    </r>
    <phoneticPr fontId="4"/>
  </si>
  <si>
    <t>累計電流</t>
    <phoneticPr fontId="4"/>
  </si>
  <si>
    <r>
      <t>Ｒ</t>
    </r>
    <r>
      <rPr>
        <sz val="7"/>
        <rFont val="メイリオ"/>
        <family val="3"/>
        <charset val="128"/>
      </rPr>
      <t>Ln</t>
    </r>
    <phoneticPr fontId="4"/>
  </si>
  <si>
    <r>
      <t>負荷 Ｚ</t>
    </r>
    <r>
      <rPr>
        <sz val="7"/>
        <rFont val="メイリオ"/>
        <family val="3"/>
        <charset val="128"/>
      </rPr>
      <t>Ln</t>
    </r>
    <rPh sb="0" eb="2">
      <t>フカ</t>
    </rPh>
    <phoneticPr fontId="4"/>
  </si>
  <si>
    <r>
      <t>Ｘ</t>
    </r>
    <r>
      <rPr>
        <sz val="7"/>
        <rFont val="メイリオ"/>
        <family val="3"/>
        <charset val="128"/>
      </rPr>
      <t>Ln</t>
    </r>
    <phoneticPr fontId="4"/>
  </si>
  <si>
    <t>負　　　　　　　　荷　　　　　　　　側</t>
    <rPh sb="0" eb="1">
      <t>フ</t>
    </rPh>
    <rPh sb="9" eb="10">
      <t>ニ</t>
    </rPh>
    <rPh sb="18" eb="19">
      <t>ガワ</t>
    </rPh>
    <phoneticPr fontId="4"/>
  </si>
  <si>
    <t>低圧コンデンサ容量</t>
    <rPh sb="0" eb="2">
      <t>テイアツ</t>
    </rPh>
    <rPh sb="2" eb="5">
      <t>シンコウ</t>
    </rPh>
    <rPh sb="7" eb="9">
      <t>ヨウリョウ</t>
    </rPh>
    <phoneticPr fontId="4"/>
  </si>
  <si>
    <t>系　統 　　　　番　号</t>
    <rPh sb="0" eb="3">
      <t>ケイトウ</t>
    </rPh>
    <phoneticPr fontId="4"/>
  </si>
  <si>
    <t>適　用　区　間</t>
    <rPh sb="0" eb="3">
      <t>テキヨウ</t>
    </rPh>
    <rPh sb="4" eb="7">
      <t>クカン</t>
    </rPh>
    <phoneticPr fontId="4"/>
  </si>
  <si>
    <t>配　電　側　機　器</t>
    <rPh sb="0" eb="1">
      <t>ハイソウ</t>
    </rPh>
    <rPh sb="1" eb="3">
      <t>ソウデン</t>
    </rPh>
    <rPh sb="4" eb="5">
      <t>カワ</t>
    </rPh>
    <rPh sb="6" eb="9">
      <t>キキ</t>
    </rPh>
    <phoneticPr fontId="4"/>
  </si>
  <si>
    <t>負　　　荷　　　側　　　機　　　器</t>
    <rPh sb="0" eb="5">
      <t>フカ</t>
    </rPh>
    <rPh sb="8" eb="9">
      <t>カワ</t>
    </rPh>
    <rPh sb="12" eb="17">
      <t>キキ</t>
    </rPh>
    <phoneticPr fontId="4"/>
  </si>
  <si>
    <r>
      <t>選　定　電　</t>
    </r>
    <r>
      <rPr>
        <sz val="11"/>
        <rFont val="ＭＳ Ｐゴシック"/>
        <family val="3"/>
        <charset val="128"/>
      </rPr>
      <t>線</t>
    </r>
    <r>
      <rPr>
        <sz val="11"/>
        <rFont val="ＭＳ Ｐゴシック"/>
        <family val="3"/>
        <charset val="128"/>
      </rPr>
      <t xml:space="preserve"> </t>
    </r>
    <r>
      <rPr>
        <sz val="11"/>
        <rFont val="ＭＳ Ｐゴシック"/>
        <family val="3"/>
        <charset val="128"/>
      </rPr>
      <t>－１</t>
    </r>
    <rPh sb="0" eb="3">
      <t>センテイ</t>
    </rPh>
    <rPh sb="4" eb="7">
      <t>デンセン</t>
    </rPh>
    <phoneticPr fontId="4"/>
  </si>
  <si>
    <r>
      <t>選　定　電　線</t>
    </r>
    <r>
      <rPr>
        <sz val="11"/>
        <rFont val="ＭＳ Ｐゴシック"/>
        <family val="3"/>
        <charset val="128"/>
      </rPr>
      <t xml:space="preserve"> </t>
    </r>
    <r>
      <rPr>
        <sz val="11"/>
        <rFont val="ＭＳ Ｐゴシック"/>
        <family val="3"/>
        <charset val="128"/>
      </rPr>
      <t>－２</t>
    </r>
    <rPh sb="0" eb="3">
      <t>センテイ</t>
    </rPh>
    <rPh sb="4" eb="7">
      <t>デンセン</t>
    </rPh>
    <phoneticPr fontId="4"/>
  </si>
  <si>
    <r>
      <t>配 電</t>
    </r>
    <r>
      <rPr>
        <sz val="11"/>
        <rFont val="ＭＳ Ｐゴシック"/>
        <family val="3"/>
        <charset val="128"/>
      </rPr>
      <t xml:space="preserve"> </t>
    </r>
    <r>
      <rPr>
        <sz val="11"/>
        <rFont val="ＭＳ Ｐゴシック"/>
        <family val="3"/>
        <charset val="128"/>
      </rPr>
      <t>側</t>
    </r>
    <rPh sb="0" eb="1">
      <t>ハイデン</t>
    </rPh>
    <rPh sb="1" eb="3">
      <t>ソウデン</t>
    </rPh>
    <rPh sb="4" eb="5">
      <t>ガワ</t>
    </rPh>
    <phoneticPr fontId="4"/>
  </si>
  <si>
    <t>負　　荷　　側</t>
    <rPh sb="0" eb="1">
      <t>フカ</t>
    </rPh>
    <rPh sb="3" eb="4">
      <t>ジュデン</t>
    </rPh>
    <rPh sb="6" eb="7">
      <t>ガワ</t>
    </rPh>
    <phoneticPr fontId="4"/>
  </si>
  <si>
    <t>配　電　側　　　主幹開閉器</t>
    <rPh sb="0" eb="3">
      <t>ハイデン</t>
    </rPh>
    <rPh sb="4" eb="5">
      <t>ガワ</t>
    </rPh>
    <rPh sb="8" eb="10">
      <t>シュカン</t>
    </rPh>
    <rPh sb="10" eb="13">
      <t>カイヘイキ</t>
    </rPh>
    <phoneticPr fontId="4"/>
  </si>
  <si>
    <r>
      <t>電源電圧</t>
    </r>
    <r>
      <rPr>
        <b/>
        <sz val="9"/>
        <rFont val="ＭＳ Ｐゴシック"/>
        <family val="3"/>
        <charset val="128"/>
      </rPr>
      <t>Ｅ</t>
    </r>
    <r>
      <rPr>
        <sz val="6"/>
        <rFont val="ＭＳ Ｐゴシック"/>
        <family val="3"/>
        <charset val="128"/>
      </rPr>
      <t>Ｓ</t>
    </r>
    <rPh sb="0" eb="2">
      <t>デンゲン</t>
    </rPh>
    <rPh sb="2" eb="4">
      <t>デンアツ</t>
    </rPh>
    <phoneticPr fontId="4"/>
  </si>
  <si>
    <r>
      <t>ＳＣ</t>
    </r>
    <r>
      <rPr>
        <sz val="6"/>
        <rFont val="ＭＳ Ｐゴシック"/>
        <family val="3"/>
        <charset val="128"/>
      </rPr>
      <t>Ｒ  　　　</t>
    </r>
    <r>
      <rPr>
        <sz val="10"/>
        <rFont val="ＭＳ Ｐ明朝"/>
        <family val="1"/>
        <charset val="128"/>
      </rPr>
      <t>容　量</t>
    </r>
    <rPh sb="8" eb="11">
      <t>ヨウリョウ</t>
    </rPh>
    <phoneticPr fontId="4"/>
  </si>
  <si>
    <t>負　　荷　　設　　備　　容　　量</t>
    <rPh sb="0" eb="4">
      <t>フカ</t>
    </rPh>
    <rPh sb="6" eb="10">
      <t>セツビ</t>
    </rPh>
    <rPh sb="12" eb="16">
      <t>ヨウリョウ</t>
    </rPh>
    <phoneticPr fontId="4"/>
  </si>
  <si>
    <r>
      <t>ＳＣ</t>
    </r>
    <r>
      <rPr>
        <sz val="6"/>
        <rFont val="ＭＳ Ｐゴシック"/>
        <family val="3"/>
        <charset val="128"/>
      </rPr>
      <t>Ｌ　   　</t>
    </r>
    <r>
      <rPr>
        <sz val="10"/>
        <rFont val="ＭＳ Ｐ明朝"/>
        <family val="1"/>
        <charset val="128"/>
      </rPr>
      <t>容　量</t>
    </r>
    <rPh sb="8" eb="11">
      <t>ヨウリョウ</t>
    </rPh>
    <phoneticPr fontId="4"/>
  </si>
  <si>
    <t>名　　　称</t>
    <rPh sb="0" eb="5">
      <t>メイショウ</t>
    </rPh>
    <phoneticPr fontId="4"/>
  </si>
  <si>
    <t>布設方法</t>
    <rPh sb="0" eb="2">
      <t>フセツ</t>
    </rPh>
    <rPh sb="2" eb="4">
      <t>ホウホウ</t>
    </rPh>
    <phoneticPr fontId="4"/>
  </si>
  <si>
    <r>
      <t>電圧</t>
    </r>
    <r>
      <rPr>
        <sz val="6"/>
        <rFont val="ＭＳ Ｐ明朝"/>
        <family val="1"/>
        <charset val="128"/>
      </rPr>
      <t xml:space="preserve"> </t>
    </r>
    <r>
      <rPr>
        <sz val="6"/>
        <rFont val="ＭＳ Ｐゴシック"/>
        <family val="3"/>
        <charset val="128"/>
      </rPr>
      <t xml:space="preserve"> </t>
    </r>
    <r>
      <rPr>
        <b/>
        <sz val="10"/>
        <rFont val="ＭＳ Ｐゴシック"/>
        <family val="3"/>
        <charset val="128"/>
      </rPr>
      <t>Ｅ</t>
    </r>
    <r>
      <rPr>
        <sz val="6"/>
        <rFont val="ＭＳ Ｐゴシック"/>
        <family val="3"/>
        <charset val="128"/>
      </rPr>
      <t>Ｒ　</t>
    </r>
    <r>
      <rPr>
        <sz val="10"/>
        <rFont val="ＭＳ Ｐ明朝"/>
        <family val="1"/>
        <charset val="128"/>
      </rPr>
      <t>[V]</t>
    </r>
    <rPh sb="0" eb="2">
      <t>デンアツ</t>
    </rPh>
    <phoneticPr fontId="4"/>
  </si>
  <si>
    <r>
      <t>電圧</t>
    </r>
    <r>
      <rPr>
        <sz val="10"/>
        <rFont val="ＭＳ Ｐ明朝"/>
        <family val="1"/>
        <charset val="128"/>
      </rPr>
      <t xml:space="preserve"> </t>
    </r>
    <r>
      <rPr>
        <sz val="10"/>
        <rFont val="ＭＳ Ｐゴシック"/>
        <family val="3"/>
        <charset val="128"/>
      </rPr>
      <t xml:space="preserve"> </t>
    </r>
    <r>
      <rPr>
        <b/>
        <sz val="10"/>
        <rFont val="ＭＳ Ｐゴシック"/>
        <family val="3"/>
        <charset val="128"/>
      </rPr>
      <t>Ｅ</t>
    </r>
    <r>
      <rPr>
        <sz val="6"/>
        <rFont val="ＭＳ Ｐゴシック"/>
        <family val="3"/>
        <charset val="128"/>
      </rPr>
      <t>Ｌ</t>
    </r>
    <r>
      <rPr>
        <sz val="10"/>
        <rFont val="ＭＳ Ｐ明朝"/>
        <family val="1"/>
        <charset val="128"/>
      </rPr>
      <t>[V]</t>
    </r>
    <rPh sb="0" eb="2">
      <t>デンアツ</t>
    </rPh>
    <phoneticPr fontId="4"/>
  </si>
  <si>
    <r>
      <t xml:space="preserve">電流 </t>
    </r>
    <r>
      <rPr>
        <b/>
        <sz val="10"/>
        <rFont val="ＭＳ Ｐゴシック"/>
        <family val="3"/>
        <charset val="128"/>
      </rPr>
      <t>Ｉ</t>
    </r>
    <r>
      <rPr>
        <sz val="6"/>
        <rFont val="ＭＳ Ｐゴシック"/>
        <family val="3"/>
        <charset val="128"/>
      </rPr>
      <t>Ｌ</t>
    </r>
    <r>
      <rPr>
        <sz val="10"/>
        <rFont val="ＭＳ Ｐ明朝"/>
        <family val="1"/>
        <charset val="128"/>
      </rPr>
      <t xml:space="preserve">[A] </t>
    </r>
    <rPh sb="0" eb="2">
      <t>デンアツ</t>
    </rPh>
    <phoneticPr fontId="4"/>
  </si>
  <si>
    <t>負荷種別</t>
    <rPh sb="0" eb="2">
      <t>フカ</t>
    </rPh>
    <rPh sb="2" eb="4">
      <t>シュベツ</t>
    </rPh>
    <phoneticPr fontId="4"/>
  </si>
  <si>
    <t>形　式</t>
    <rPh sb="0" eb="3">
      <t>ケイシキ</t>
    </rPh>
    <phoneticPr fontId="4"/>
  </si>
  <si>
    <t>台　数</t>
    <rPh sb="0" eb="3">
      <t>ダイスウ</t>
    </rPh>
    <phoneticPr fontId="4"/>
  </si>
  <si>
    <t>効 率</t>
    <rPh sb="0" eb="3">
      <t>コウリツ</t>
    </rPh>
    <phoneticPr fontId="4"/>
  </si>
  <si>
    <t>力 率</t>
    <rPh sb="0" eb="1">
      <t>リキ</t>
    </rPh>
    <rPh sb="2" eb="3">
      <t>リツ</t>
    </rPh>
    <phoneticPr fontId="4"/>
  </si>
  <si>
    <t>入力</t>
    <rPh sb="0" eb="2">
      <t>ニュウリョク</t>
    </rPh>
    <phoneticPr fontId="4"/>
  </si>
  <si>
    <t>負 荷　　電 流</t>
    <rPh sb="0" eb="3">
      <t>フカ</t>
    </rPh>
    <rPh sb="5" eb="8">
      <t>デンリュウ</t>
    </rPh>
    <phoneticPr fontId="4"/>
  </si>
  <si>
    <t>公 称　　断 面</t>
    <rPh sb="0" eb="3">
      <t>コウショウ</t>
    </rPh>
    <rPh sb="5" eb="8">
      <t>ダンメン</t>
    </rPh>
    <phoneticPr fontId="4"/>
  </si>
  <si>
    <t>条数</t>
    <rPh sb="0" eb="1">
      <t>ジョウ</t>
    </rPh>
    <rPh sb="1" eb="2">
      <t>スウ</t>
    </rPh>
    <phoneticPr fontId="4"/>
  </si>
  <si>
    <t>許容電流　　[A]</t>
    <rPh sb="0" eb="2">
      <t>キョヨウ</t>
    </rPh>
    <rPh sb="2" eb="4">
      <t>デンリュウ</t>
    </rPh>
    <phoneticPr fontId="4"/>
  </si>
  <si>
    <r>
      <t>全負荷電流</t>
    </r>
    <r>
      <rPr>
        <sz val="10"/>
        <rFont val="ＭＳ Ｐ明朝"/>
        <family val="1"/>
        <charset val="128"/>
      </rPr>
      <t>[A]</t>
    </r>
    <rPh sb="0" eb="1">
      <t>ゼン</t>
    </rPh>
    <rPh sb="1" eb="3">
      <t>フカ</t>
    </rPh>
    <rPh sb="3" eb="5">
      <t>デンアツ</t>
    </rPh>
    <phoneticPr fontId="4"/>
  </si>
  <si>
    <r>
      <t xml:space="preserve">電流 </t>
    </r>
    <r>
      <rPr>
        <b/>
        <sz val="10"/>
        <rFont val="ＭＳ Ｐゴシック"/>
        <family val="3"/>
        <charset val="128"/>
      </rPr>
      <t>Ｉ</t>
    </r>
    <r>
      <rPr>
        <sz val="6"/>
        <rFont val="ＭＳ Ｐゴシック"/>
        <family val="3"/>
        <charset val="128"/>
      </rPr>
      <t>Ｃ</t>
    </r>
    <r>
      <rPr>
        <sz val="10"/>
        <rFont val="ＭＳ Ｐ明朝"/>
        <family val="1"/>
        <charset val="128"/>
      </rPr>
      <t>[A]　　　　累計</t>
    </r>
    <rPh sb="0" eb="2">
      <t>デンアツ</t>
    </rPh>
    <rPh sb="12" eb="14">
      <t>ルイケイ</t>
    </rPh>
    <phoneticPr fontId="4"/>
  </si>
  <si>
    <r>
      <t>周波数</t>
    </r>
    <r>
      <rPr>
        <sz val="10"/>
        <rFont val="ＭＳ Ｐ明朝"/>
        <family val="1"/>
        <charset val="128"/>
      </rPr>
      <t xml:space="preserve"> [Hz]</t>
    </r>
    <rPh sb="0" eb="3">
      <t>シュウハスウ</t>
    </rPh>
    <phoneticPr fontId="4"/>
  </si>
  <si>
    <t>出力</t>
    <rPh sb="0" eb="2">
      <t>シュツリョク</t>
    </rPh>
    <phoneticPr fontId="4"/>
  </si>
  <si>
    <t>需要率</t>
    <rPh sb="0" eb="2">
      <t>ジュヨウ</t>
    </rPh>
    <rPh sb="2" eb="3">
      <t>リツ</t>
    </rPh>
    <phoneticPr fontId="4"/>
  </si>
  <si>
    <r>
      <t>変圧器電流</t>
    </r>
    <r>
      <rPr>
        <sz val="10"/>
        <rFont val="ＭＳ Ｐ明朝"/>
        <family val="1"/>
        <charset val="128"/>
      </rPr>
      <t>[A]</t>
    </r>
    <rPh sb="0" eb="3">
      <t>ヘンアツキ</t>
    </rPh>
    <rPh sb="3" eb="5">
      <t>デンアツ</t>
    </rPh>
    <phoneticPr fontId="4"/>
  </si>
  <si>
    <t>名　　称</t>
    <rPh sb="0" eb="4">
      <t>メイショウ</t>
    </rPh>
    <phoneticPr fontId="4"/>
  </si>
  <si>
    <t>計 算 温 度</t>
    <rPh sb="0" eb="3">
      <t>ケイサン</t>
    </rPh>
    <rPh sb="4" eb="7">
      <t>オンド</t>
    </rPh>
    <phoneticPr fontId="4"/>
  </si>
  <si>
    <t>容 量  /</t>
    <rPh sb="0" eb="3">
      <t>ヨウリョウ</t>
    </rPh>
    <phoneticPr fontId="4"/>
  </si>
  <si>
    <t>定格電流</t>
    <rPh sb="0" eb="2">
      <t>テイカク</t>
    </rPh>
    <rPh sb="2" eb="4">
      <t>デンリュウ</t>
    </rPh>
    <phoneticPr fontId="4"/>
  </si>
  <si>
    <t>平均力率</t>
    <rPh sb="0" eb="2">
      <t>ヘイキン</t>
    </rPh>
    <rPh sb="2" eb="3">
      <t>リキ</t>
    </rPh>
    <rPh sb="3" eb="4">
      <t>リツ</t>
    </rPh>
    <phoneticPr fontId="4"/>
  </si>
  <si>
    <r>
      <t>Ｚ</t>
    </r>
    <r>
      <rPr>
        <sz val="6"/>
        <rFont val="ＭＳ Ｐ明朝"/>
        <family val="1"/>
        <charset val="128"/>
      </rPr>
      <t xml:space="preserve"> </t>
    </r>
    <r>
      <rPr>
        <sz val="6"/>
        <rFont val="ＭＳ Ｐゴシック"/>
        <family val="3"/>
        <charset val="128"/>
      </rPr>
      <t>Ｃ１</t>
    </r>
    <r>
      <rPr>
        <sz val="10"/>
        <rFont val="ＭＳ Ｐ明朝"/>
        <family val="1"/>
        <charset val="128"/>
      </rPr>
      <t xml:space="preserve"> (</t>
    </r>
    <r>
      <rPr>
        <sz val="10"/>
        <rFont val="ＭＳ Ｐゴシック"/>
        <family val="3"/>
        <charset val="128"/>
      </rPr>
      <t>低圧幹線</t>
    </r>
    <r>
      <rPr>
        <sz val="10"/>
        <rFont val="ＭＳ Ｐ明朝"/>
        <family val="1"/>
        <charset val="128"/>
      </rPr>
      <t>)</t>
    </r>
    <rPh sb="6" eb="8">
      <t>テイアツ</t>
    </rPh>
    <rPh sb="8" eb="10">
      <t>カンセン</t>
    </rPh>
    <phoneticPr fontId="4"/>
  </si>
  <si>
    <r>
      <t>Ｚ</t>
    </r>
    <r>
      <rPr>
        <sz val="6"/>
        <rFont val="ＭＳ Ｐゴシック"/>
        <family val="3"/>
        <charset val="128"/>
      </rPr>
      <t xml:space="preserve"> Ｃ２</t>
    </r>
    <r>
      <rPr>
        <sz val="10"/>
        <rFont val="ＭＳ Ｐゴシック"/>
        <family val="3"/>
        <charset val="128"/>
      </rPr>
      <t xml:space="preserve"> (低圧分岐幹線)</t>
    </r>
    <rPh sb="6" eb="12">
      <t>センテイ</t>
    </rPh>
    <phoneticPr fontId="4"/>
  </si>
  <si>
    <r>
      <t>分岐部電圧</t>
    </r>
    <r>
      <rPr>
        <sz val="10"/>
        <rFont val="ＭＳ Ｐ明朝"/>
        <family val="1"/>
        <charset val="128"/>
      </rPr>
      <t>[V]</t>
    </r>
    <rPh sb="0" eb="2">
      <t>ブンキ</t>
    </rPh>
    <rPh sb="2" eb="3">
      <t>ブ</t>
    </rPh>
    <rPh sb="3" eb="5">
      <t>デンアツ</t>
    </rPh>
    <phoneticPr fontId="4"/>
  </si>
  <si>
    <r>
      <t xml:space="preserve">ご注意 </t>
    </r>
    <r>
      <rPr>
        <sz val="14"/>
        <color indexed="10"/>
        <rFont val="ＭＳ Ｐゴシック"/>
        <family val="3"/>
        <charset val="128"/>
      </rPr>
      <t>⇒</t>
    </r>
    <rPh sb="1" eb="3">
      <t>チュウイ</t>
    </rPh>
    <phoneticPr fontId="4"/>
  </si>
  <si>
    <t>変圧器</t>
    <rPh sb="0" eb="3">
      <t>ヘンアツキ</t>
    </rPh>
    <phoneticPr fontId="4"/>
  </si>
  <si>
    <r>
      <t>1φ油入</t>
    </r>
    <r>
      <rPr>
        <sz val="11"/>
        <color indexed="10"/>
        <rFont val="ＭＳ Ｐゴシック"/>
        <family val="3"/>
        <charset val="128"/>
      </rPr>
      <t>[50Hz]</t>
    </r>
    <rPh sb="2" eb="3">
      <t>アブラ</t>
    </rPh>
    <rPh sb="3" eb="4">
      <t>イ</t>
    </rPh>
    <phoneticPr fontId="4"/>
  </si>
  <si>
    <t>　　　⇒</t>
    <phoneticPr fontId="4"/>
  </si>
  <si>
    <r>
      <t>1φモ－ルド</t>
    </r>
    <r>
      <rPr>
        <sz val="11"/>
        <color indexed="10"/>
        <rFont val="ＭＳ Ｐゴシック"/>
        <family val="3"/>
        <charset val="128"/>
      </rPr>
      <t>[50Hz]</t>
    </r>
    <phoneticPr fontId="4"/>
  </si>
  <si>
    <r>
      <t>1φ油入</t>
    </r>
    <r>
      <rPr>
        <sz val="11"/>
        <color indexed="10"/>
        <rFont val="ＭＳ Ｐゴシック"/>
        <family val="3"/>
        <charset val="128"/>
      </rPr>
      <t>[60Hz]</t>
    </r>
    <rPh sb="2" eb="3">
      <t>アブラ</t>
    </rPh>
    <rPh sb="3" eb="4">
      <t>イ</t>
    </rPh>
    <phoneticPr fontId="4"/>
  </si>
  <si>
    <r>
      <t>1φモ－ルド</t>
    </r>
    <r>
      <rPr>
        <sz val="11"/>
        <color indexed="10"/>
        <rFont val="ＭＳ Ｐゴシック"/>
        <family val="3"/>
        <charset val="128"/>
      </rPr>
      <t>[60Hz]</t>
    </r>
    <phoneticPr fontId="4"/>
  </si>
  <si>
    <t>ＩＶ（電線管）</t>
    <rPh sb="3" eb="5">
      <t>デンセン</t>
    </rPh>
    <rPh sb="5" eb="6">
      <t>カン</t>
    </rPh>
    <phoneticPr fontId="4"/>
  </si>
  <si>
    <t>600V CV-T</t>
    <phoneticPr fontId="4"/>
  </si>
  <si>
    <t>容 量</t>
    <rPh sb="0" eb="3">
      <t>ヨウリョウ</t>
    </rPh>
    <phoneticPr fontId="4"/>
  </si>
  <si>
    <t>％ Ｒ</t>
    <phoneticPr fontId="4"/>
  </si>
  <si>
    <t>％ Ｘ</t>
    <phoneticPr fontId="4"/>
  </si>
  <si>
    <t>％ Ｚ</t>
    <phoneticPr fontId="4"/>
  </si>
  <si>
    <t>公称</t>
    <rPh sb="0" eb="2">
      <t>コウショウ</t>
    </rPh>
    <phoneticPr fontId="4"/>
  </si>
  <si>
    <t>交流導体</t>
    <rPh sb="0" eb="2">
      <t>コウリュウ</t>
    </rPh>
    <rPh sb="2" eb="4">
      <t>ドウタイ</t>
    </rPh>
    <phoneticPr fontId="4"/>
  </si>
  <si>
    <t>ﾘｱｸﾀﾝｽ</t>
    <phoneticPr fontId="4"/>
  </si>
  <si>
    <t>断面</t>
    <rPh sb="0" eb="2">
      <t>ダンメン</t>
    </rPh>
    <phoneticPr fontId="4"/>
  </si>
  <si>
    <t>抵抗(60℃)</t>
    <rPh sb="0" eb="2">
      <t>テイコウ</t>
    </rPh>
    <phoneticPr fontId="4"/>
  </si>
  <si>
    <t>(５０Hz)</t>
    <phoneticPr fontId="4"/>
  </si>
  <si>
    <t>抵抗(90℃)</t>
    <rPh sb="0" eb="2">
      <t>テイコウ</t>
    </rPh>
    <phoneticPr fontId="4"/>
  </si>
  <si>
    <t>[Ω/Km]</t>
    <phoneticPr fontId="4"/>
  </si>
  <si>
    <r>
      <t>3φ油入</t>
    </r>
    <r>
      <rPr>
        <sz val="11"/>
        <color indexed="10"/>
        <rFont val="ＭＳ Ｐゴシック"/>
        <family val="3"/>
        <charset val="128"/>
      </rPr>
      <t>[50Hz]</t>
    </r>
    <rPh sb="2" eb="3">
      <t>アブラ</t>
    </rPh>
    <rPh sb="3" eb="4">
      <t>イ</t>
    </rPh>
    <phoneticPr fontId="4"/>
  </si>
  <si>
    <r>
      <t>3φモ－ルド</t>
    </r>
    <r>
      <rPr>
        <sz val="11"/>
        <color indexed="10"/>
        <rFont val="ＭＳ Ｐゴシック"/>
        <family val="3"/>
        <charset val="128"/>
      </rPr>
      <t>[50Hz]</t>
    </r>
    <phoneticPr fontId="4"/>
  </si>
  <si>
    <r>
      <t>3φ油入</t>
    </r>
    <r>
      <rPr>
        <sz val="11"/>
        <color indexed="10"/>
        <rFont val="ＭＳ Ｐゴシック"/>
        <family val="3"/>
        <charset val="128"/>
      </rPr>
      <t>[60Hz]</t>
    </r>
    <rPh sb="2" eb="3">
      <t>アブラ</t>
    </rPh>
    <rPh sb="3" eb="4">
      <t>イ</t>
    </rPh>
    <phoneticPr fontId="4"/>
  </si>
  <si>
    <r>
      <t>3φモ－ルド</t>
    </r>
    <r>
      <rPr>
        <sz val="11"/>
        <color indexed="10"/>
        <rFont val="ＭＳ Ｐゴシック"/>
        <family val="3"/>
        <charset val="128"/>
      </rPr>
      <t>[60Hz]</t>
    </r>
    <phoneticPr fontId="4"/>
  </si>
  <si>
    <t>600V CV-2C/3C</t>
    <phoneticPr fontId="4"/>
  </si>
  <si>
    <t>　　　⇒</t>
    <phoneticPr fontId="4"/>
  </si>
  <si>
    <t>ＵＳＥＲ</t>
    <phoneticPr fontId="4"/>
  </si>
  <si>
    <t>ﾘｱｸﾀﾝｽ</t>
    <phoneticPr fontId="4"/>
  </si>
  <si>
    <t>(５０Hz)</t>
    <phoneticPr fontId="4"/>
  </si>
  <si>
    <t>[Ω/Km]</t>
    <phoneticPr fontId="4"/>
  </si>
  <si>
    <t>3φＵＳＥＲ[50Hz]</t>
    <phoneticPr fontId="4"/>
  </si>
  <si>
    <t>発電機</t>
    <rPh sb="0" eb="3">
      <t>ハツデンキ</t>
    </rPh>
    <phoneticPr fontId="4"/>
  </si>
  <si>
    <t>％ Ｒ</t>
    <phoneticPr fontId="4"/>
  </si>
  <si>
    <t>％ Ｘ</t>
    <phoneticPr fontId="4"/>
  </si>
  <si>
    <t>％ Ｚ</t>
    <phoneticPr fontId="4"/>
  </si>
  <si>
    <t>計算温度 L1</t>
    <phoneticPr fontId="4"/>
  </si>
  <si>
    <t>計算温度 L2</t>
    <phoneticPr fontId="4"/>
  </si>
  <si>
    <t>計算温度 L3</t>
    <phoneticPr fontId="4"/>
  </si>
  <si>
    <t>容量</t>
    <rPh sb="0" eb="2">
      <t>ヨウリョウ</t>
    </rPh>
    <phoneticPr fontId="4"/>
  </si>
  <si>
    <t>コンセント</t>
  </si>
  <si>
    <t>ラック100%</t>
  </si>
  <si>
    <t>600V CV-3C</t>
    <phoneticPr fontId="29"/>
  </si>
  <si>
    <t xml:space="preserve"> 6KV CV-3C</t>
    <phoneticPr fontId="29"/>
  </si>
  <si>
    <t>22KV CV-3C</t>
    <phoneticPr fontId="29"/>
  </si>
  <si>
    <t>　 　   ⇒</t>
    <phoneticPr fontId="4"/>
  </si>
  <si>
    <t>コピ－用デ－タ</t>
    <rPh sb="3" eb="4">
      <t>ヨウ</t>
    </rPh>
    <phoneticPr fontId="4"/>
  </si>
  <si>
    <t>'99  08/20-Ver 1.0</t>
    <phoneticPr fontId="4"/>
  </si>
  <si>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</si>
  <si>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</si>
  <si>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</si>
  <si>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</si>
  <si>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</si>
  <si>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</si>
  <si>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</si>
  <si>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</si>
  <si>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</si>
  <si>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</si>
  <si>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電 気 方 式</t>
    <phoneticPr fontId="4"/>
  </si>
  <si>
    <t xml:space="preserve">備　　　　　　　　考 </t>
    <phoneticPr fontId="4"/>
  </si>
  <si>
    <t>電 力 変 圧 器</t>
    <phoneticPr fontId="4"/>
  </si>
  <si>
    <t>ｎφｎW-1</t>
    <phoneticPr fontId="4"/>
  </si>
  <si>
    <t>φ-G20</t>
    <phoneticPr fontId="4"/>
  </si>
  <si>
    <t>φ</t>
    <phoneticPr fontId="4"/>
  </si>
  <si>
    <t>W</t>
    <phoneticPr fontId="4"/>
  </si>
  <si>
    <t>V</t>
    <phoneticPr fontId="4"/>
  </si>
  <si>
    <r>
      <t>Ｚ</t>
    </r>
    <r>
      <rPr>
        <sz val="6"/>
        <rFont val="ＭＳ Ｐゴシック"/>
        <family val="3"/>
        <charset val="128"/>
      </rPr>
      <t xml:space="preserve"> Ｌ</t>
    </r>
    <r>
      <rPr>
        <sz val="10"/>
        <rFont val="ＭＳ Ｐゴシック"/>
        <family val="3"/>
        <charset val="128"/>
      </rPr>
      <t xml:space="preserve"> </t>
    </r>
    <r>
      <rPr>
        <sz val="10"/>
        <rFont val="ＭＳ Ｐ明朝"/>
        <family val="1"/>
        <charset val="128"/>
      </rPr>
      <t>[Ω]</t>
    </r>
    <phoneticPr fontId="4"/>
  </si>
  <si>
    <t>亘 長      [ｍ]</t>
    <phoneticPr fontId="4"/>
  </si>
  <si>
    <r>
      <t>Ｅ</t>
    </r>
    <r>
      <rPr>
        <sz val="6"/>
        <rFont val="ＭＳ Ｐゴシック"/>
        <family val="3"/>
        <charset val="128"/>
      </rPr>
      <t>Ｌ</t>
    </r>
    <r>
      <rPr>
        <sz val="10"/>
        <rFont val="ＭＳ Ｐ明朝"/>
        <family val="1"/>
        <charset val="128"/>
      </rPr>
      <t>／</t>
    </r>
    <r>
      <rPr>
        <b/>
        <sz val="10"/>
        <rFont val="ＭＳ Ｐゴシック"/>
        <family val="3"/>
        <charset val="128"/>
      </rPr>
      <t>Ｅ</t>
    </r>
    <r>
      <rPr>
        <sz val="6"/>
        <rFont val="ＭＳ Ｐゴシック"/>
        <family val="3"/>
        <charset val="128"/>
      </rPr>
      <t>Ｓ</t>
    </r>
    <r>
      <rPr>
        <sz val="10"/>
        <rFont val="ＭＳ Ｐ明朝"/>
        <family val="1"/>
        <charset val="128"/>
      </rPr>
      <t>[％]</t>
    </r>
    <phoneticPr fontId="4"/>
  </si>
  <si>
    <t>ｎφｎW-2</t>
    <phoneticPr fontId="4"/>
  </si>
  <si>
    <t>ｗ-Ｉ20</t>
    <phoneticPr fontId="4"/>
  </si>
  <si>
    <t>コピ－用デ－タ（参考）</t>
    <rPh sb="3" eb="4">
      <t>ヨウ</t>
    </rPh>
    <rPh sb="8" eb="10">
      <t>サンコウ</t>
    </rPh>
    <phoneticPr fontId="4"/>
  </si>
  <si>
    <r>
      <t xml:space="preserve">％ </t>
    </r>
    <r>
      <rPr>
        <sz val="10"/>
        <rFont val="ＭＳ Ｐゴシック"/>
        <family val="3"/>
        <charset val="128"/>
      </rPr>
      <t>Ｚ</t>
    </r>
    <phoneticPr fontId="4"/>
  </si>
  <si>
    <t>[Kvar]</t>
    <phoneticPr fontId="4"/>
  </si>
  <si>
    <r>
      <t>Ｒ</t>
    </r>
    <r>
      <rPr>
        <sz val="6"/>
        <rFont val="ＭＳ Ｐゴシック"/>
        <family val="3"/>
        <charset val="128"/>
      </rPr>
      <t xml:space="preserve"> Ｌ</t>
    </r>
    <r>
      <rPr>
        <sz val="10"/>
        <rFont val="ＭＳ Ｐゴシック"/>
        <family val="3"/>
        <charset val="128"/>
      </rPr>
      <t xml:space="preserve"> </t>
    </r>
    <r>
      <rPr>
        <sz val="10"/>
        <rFont val="ＭＳ Ｐ明朝"/>
        <family val="1"/>
        <charset val="128"/>
      </rPr>
      <t>[Ω]</t>
    </r>
    <phoneticPr fontId="4"/>
  </si>
  <si>
    <r>
      <t>(</t>
    </r>
    <r>
      <rPr>
        <b/>
        <sz val="10"/>
        <rFont val="ＭＳ Ｐゴシック"/>
        <family val="3"/>
        <charset val="128"/>
      </rPr>
      <t>Ｅ</t>
    </r>
    <r>
      <rPr>
        <sz val="10"/>
        <rFont val="ＭＳ Ｐ明朝"/>
        <family val="1"/>
        <charset val="128"/>
      </rPr>
      <t>-</t>
    </r>
    <r>
      <rPr>
        <b/>
        <sz val="10"/>
        <rFont val="ＭＳ Ｐゴシック"/>
        <family val="3"/>
        <charset val="128"/>
      </rPr>
      <t>Ｅ</t>
    </r>
    <r>
      <rPr>
        <sz val="6"/>
        <rFont val="ＭＳ Ｐゴシック"/>
        <family val="3"/>
        <charset val="128"/>
      </rPr>
      <t>Ｌ</t>
    </r>
    <r>
      <rPr>
        <sz val="10"/>
        <rFont val="ＭＳ Ｐゴシック"/>
        <family val="3"/>
        <charset val="128"/>
      </rPr>
      <t>)</t>
    </r>
    <r>
      <rPr>
        <sz val="10"/>
        <rFont val="ＭＳ Ｐ明朝"/>
        <family val="1"/>
        <charset val="128"/>
      </rPr>
      <t>／</t>
    </r>
    <r>
      <rPr>
        <b/>
        <sz val="10"/>
        <rFont val="ＭＳ Ｐゴシック"/>
        <family val="3"/>
        <charset val="128"/>
      </rPr>
      <t>Ｅ</t>
    </r>
    <r>
      <rPr>
        <sz val="6"/>
        <rFont val="ＭＳ Ｐゴシック"/>
        <family val="3"/>
        <charset val="128"/>
      </rPr>
      <t>Ｓ</t>
    </r>
    <r>
      <rPr>
        <sz val="10"/>
        <rFont val="ＭＳ Ｐ明朝"/>
        <family val="1"/>
        <charset val="128"/>
      </rPr>
      <t>[％]</t>
    </r>
    <phoneticPr fontId="4"/>
  </si>
  <si>
    <t>Ｅ-K20</t>
    <phoneticPr fontId="4"/>
  </si>
  <si>
    <t>[KW]</t>
    <phoneticPr fontId="4"/>
  </si>
  <si>
    <t>η</t>
    <phoneticPr fontId="4"/>
  </si>
  <si>
    <t>cosφ</t>
    <phoneticPr fontId="4"/>
  </si>
  <si>
    <t>[KVA]</t>
    <phoneticPr fontId="4"/>
  </si>
  <si>
    <t>Ｄｆ</t>
    <phoneticPr fontId="4"/>
  </si>
  <si>
    <t>[A]</t>
    <phoneticPr fontId="4"/>
  </si>
  <si>
    <r>
      <t>Ｘ</t>
    </r>
    <r>
      <rPr>
        <sz val="6"/>
        <rFont val="ＭＳ Ｐゴシック"/>
        <family val="3"/>
        <charset val="128"/>
      </rPr>
      <t xml:space="preserve"> Ｌ</t>
    </r>
    <r>
      <rPr>
        <sz val="10"/>
        <rFont val="ＭＳ Ｐゴシック"/>
        <family val="3"/>
        <charset val="128"/>
      </rPr>
      <t xml:space="preserve"> </t>
    </r>
    <r>
      <rPr>
        <sz val="10"/>
        <rFont val="ＭＳ Ｐ明朝"/>
        <family val="1"/>
        <charset val="128"/>
      </rPr>
      <t>[Ω]</t>
    </r>
    <phoneticPr fontId="4"/>
  </si>
  <si>
    <t>-ＡＦ</t>
    <phoneticPr fontId="4"/>
  </si>
  <si>
    <t>-ＡＴ</t>
    <phoneticPr fontId="4"/>
  </si>
  <si>
    <t>Hz-G22</t>
    <phoneticPr fontId="4"/>
  </si>
  <si>
    <t>系統番号</t>
    <rPh sb="0" eb="2">
      <t>ケイトウ</t>
    </rPh>
    <rPh sb="2" eb="4">
      <t>バンゴウ</t>
    </rPh>
    <phoneticPr fontId="4"/>
  </si>
  <si>
    <t>2P-2-        01-F01</t>
    <phoneticPr fontId="4"/>
  </si>
  <si>
    <t>適用区間</t>
    <rPh sb="0" eb="2">
      <t>テキヨウ</t>
    </rPh>
    <rPh sb="2" eb="4">
      <t>クカン</t>
    </rPh>
    <phoneticPr fontId="4"/>
  </si>
  <si>
    <t>200V動力盤(2P-2-01) 　　　　　～ A-1M-3</t>
    <rPh sb="4" eb="6">
      <t>ドウリョク</t>
    </rPh>
    <rPh sb="6" eb="7">
      <t>バン</t>
    </rPh>
    <phoneticPr fontId="4"/>
  </si>
  <si>
    <t>名　称</t>
    <rPh sb="0" eb="3">
      <t>メイショウ</t>
    </rPh>
    <phoneticPr fontId="4"/>
  </si>
  <si>
    <t>　物件名称を入力して下さい</t>
    <rPh sb="1" eb="3">
      <t>ブッケン</t>
    </rPh>
    <rPh sb="3" eb="5">
      <t>メイショウ</t>
    </rPh>
    <rPh sb="6" eb="8">
      <t>ニュウリョク</t>
    </rPh>
    <rPh sb="10" eb="11">
      <t>クダ</t>
    </rPh>
    <phoneticPr fontId="4"/>
  </si>
  <si>
    <t>電 圧 降 下 計 算 -４</t>
    <phoneticPr fontId="4"/>
  </si>
  <si>
    <t>Ｅｌｅｃｔｒｏ Ｓｙｓｔｅｍｓ　Ｅｎｇｉｎｅｅｒｉｎｇ  SERVICE</t>
    <phoneticPr fontId="49"/>
  </si>
  <si>
    <t>検印</t>
    <rPh sb="0" eb="2">
      <t>ケンイン</t>
    </rPh>
    <phoneticPr fontId="4"/>
  </si>
  <si>
    <t>担当</t>
  </si>
  <si>
    <t xml:space="preserve"> No.</t>
    <phoneticPr fontId="4"/>
  </si>
  <si>
    <t>1φ-R</t>
    <phoneticPr fontId="4"/>
  </si>
  <si>
    <t>User-R</t>
    <phoneticPr fontId="4"/>
  </si>
  <si>
    <r>
      <t>SC</t>
    </r>
    <r>
      <rPr>
        <sz val="8"/>
        <rFont val="メイリオ"/>
        <family val="3"/>
        <charset val="128"/>
      </rPr>
      <t>S</t>
    </r>
    <phoneticPr fontId="4"/>
  </si>
  <si>
    <r>
      <t>R-</t>
    </r>
    <r>
      <rPr>
        <sz val="8"/>
        <rFont val="メイリオ"/>
        <family val="3"/>
        <charset val="128"/>
      </rPr>
      <t>C1n</t>
    </r>
    <phoneticPr fontId="4"/>
  </si>
  <si>
    <r>
      <t>Ｒ-</t>
    </r>
    <r>
      <rPr>
        <sz val="8"/>
        <rFont val="メイリオ"/>
        <family val="3"/>
        <charset val="128"/>
      </rPr>
      <t>ｎ２</t>
    </r>
    <phoneticPr fontId="4"/>
  </si>
  <si>
    <r>
      <t>Ｒ-</t>
    </r>
    <r>
      <rPr>
        <sz val="8"/>
        <rFont val="メイリオ"/>
        <family val="3"/>
        <charset val="128"/>
      </rPr>
      <t>ｎ４</t>
    </r>
    <phoneticPr fontId="4"/>
  </si>
  <si>
    <r>
      <t>Ｒ-</t>
    </r>
    <r>
      <rPr>
        <sz val="8"/>
        <rFont val="メイリオ"/>
        <family val="3"/>
        <charset val="128"/>
      </rPr>
      <t>０１</t>
    </r>
    <phoneticPr fontId="4"/>
  </si>
  <si>
    <r>
      <t>Ｅ-</t>
    </r>
    <r>
      <rPr>
        <sz val="8"/>
        <rFont val="メイリオ"/>
        <family val="3"/>
        <charset val="128"/>
      </rPr>
      <t>Ｃｎ</t>
    </r>
    <phoneticPr fontId="4"/>
  </si>
  <si>
    <t>1φ-X</t>
    <phoneticPr fontId="4"/>
  </si>
  <si>
    <t>User-X</t>
    <phoneticPr fontId="4"/>
  </si>
  <si>
    <r>
      <t>SC</t>
    </r>
    <r>
      <rPr>
        <sz val="8"/>
        <rFont val="メイリオ"/>
        <family val="3"/>
        <charset val="128"/>
      </rPr>
      <t>Load</t>
    </r>
    <phoneticPr fontId="4"/>
  </si>
  <si>
    <r>
      <t>X-</t>
    </r>
    <r>
      <rPr>
        <sz val="8"/>
        <rFont val="メイリオ"/>
        <family val="3"/>
        <charset val="128"/>
      </rPr>
      <t>C1n</t>
    </r>
    <phoneticPr fontId="4"/>
  </si>
  <si>
    <r>
      <t>Ｘ-</t>
    </r>
    <r>
      <rPr>
        <sz val="8"/>
        <rFont val="メイリオ"/>
        <family val="3"/>
        <charset val="128"/>
      </rPr>
      <t>ｎ２</t>
    </r>
    <phoneticPr fontId="4"/>
  </si>
  <si>
    <r>
      <t>Ｘ-</t>
    </r>
    <r>
      <rPr>
        <sz val="8"/>
        <rFont val="メイリオ"/>
        <family val="3"/>
        <charset val="128"/>
      </rPr>
      <t>ｎ４</t>
    </r>
    <phoneticPr fontId="4"/>
  </si>
  <si>
    <r>
      <t>Ｘ-</t>
    </r>
    <r>
      <rPr>
        <sz val="8"/>
        <rFont val="メイリオ"/>
        <family val="3"/>
        <charset val="128"/>
      </rPr>
      <t>０１</t>
    </r>
    <phoneticPr fontId="4"/>
  </si>
  <si>
    <t>3φ-R</t>
    <phoneticPr fontId="4"/>
  </si>
  <si>
    <r>
      <t>Ｒ-</t>
    </r>
    <r>
      <rPr>
        <sz val="8"/>
        <rFont val="メイリオ"/>
        <family val="3"/>
        <charset val="128"/>
      </rPr>
      <t>ＴＲ</t>
    </r>
    <phoneticPr fontId="4"/>
  </si>
  <si>
    <r>
      <t>Ｒ-</t>
    </r>
    <r>
      <rPr>
        <sz val="8"/>
        <rFont val="メイリオ"/>
        <family val="3"/>
        <charset val="128"/>
      </rPr>
      <t>ｎ１</t>
    </r>
    <phoneticPr fontId="4"/>
  </si>
  <si>
    <r>
      <t>R-</t>
    </r>
    <r>
      <rPr>
        <sz val="8"/>
        <rFont val="メイリオ"/>
        <family val="3"/>
        <charset val="128"/>
      </rPr>
      <t>C2n</t>
    </r>
    <phoneticPr fontId="4"/>
  </si>
  <si>
    <r>
      <t>Ｒ-</t>
    </r>
    <r>
      <rPr>
        <sz val="8"/>
        <rFont val="メイリオ"/>
        <family val="3"/>
        <charset val="128"/>
      </rPr>
      <t>ｎ３</t>
    </r>
    <phoneticPr fontId="4"/>
  </si>
  <si>
    <r>
      <t>Ｒ-</t>
    </r>
    <r>
      <rPr>
        <sz val="8"/>
        <rFont val="メイリオ"/>
        <family val="3"/>
        <charset val="128"/>
      </rPr>
      <t>０２</t>
    </r>
    <phoneticPr fontId="4"/>
  </si>
  <si>
    <r>
      <t>Ｅ</t>
    </r>
    <r>
      <rPr>
        <sz val="8"/>
        <rFont val="メイリオ"/>
        <family val="3"/>
        <charset val="128"/>
      </rPr>
      <t>S</t>
    </r>
    <phoneticPr fontId="4"/>
  </si>
  <si>
    <t>3φ-X</t>
    <phoneticPr fontId="4"/>
  </si>
  <si>
    <r>
      <t>Ｘ-</t>
    </r>
    <r>
      <rPr>
        <sz val="8"/>
        <rFont val="メイリオ"/>
        <family val="3"/>
        <charset val="128"/>
      </rPr>
      <t>ＴＲ</t>
    </r>
    <phoneticPr fontId="4"/>
  </si>
  <si>
    <r>
      <t>Ｘ-</t>
    </r>
    <r>
      <rPr>
        <sz val="8"/>
        <rFont val="メイリオ"/>
        <family val="3"/>
        <charset val="128"/>
      </rPr>
      <t>ｎ１</t>
    </r>
    <phoneticPr fontId="4"/>
  </si>
  <si>
    <r>
      <t>X-</t>
    </r>
    <r>
      <rPr>
        <sz val="8"/>
        <rFont val="メイリオ"/>
        <family val="3"/>
        <charset val="128"/>
      </rPr>
      <t>C2n</t>
    </r>
    <phoneticPr fontId="4"/>
  </si>
  <si>
    <r>
      <t>Ｘ-</t>
    </r>
    <r>
      <rPr>
        <sz val="8"/>
        <rFont val="メイリオ"/>
        <family val="3"/>
        <charset val="128"/>
      </rPr>
      <t>ｎ３</t>
    </r>
    <phoneticPr fontId="4"/>
  </si>
  <si>
    <r>
      <t>Ｘ-</t>
    </r>
    <r>
      <rPr>
        <sz val="8"/>
        <rFont val="メイリオ"/>
        <family val="3"/>
        <charset val="128"/>
      </rPr>
      <t>０２</t>
    </r>
    <phoneticPr fontId="4"/>
  </si>
  <si>
    <r>
      <t>Z</t>
    </r>
    <r>
      <rPr>
        <sz val="6"/>
        <rFont val="ＭＳ Ｐゴシック"/>
        <family val="3"/>
        <charset val="128"/>
      </rPr>
      <t>ｎ１</t>
    </r>
    <r>
      <rPr>
        <sz val="10"/>
        <rFont val="ＭＳ Ｐゴシック"/>
        <family val="3"/>
        <charset val="128"/>
      </rPr>
      <t>（</t>
    </r>
    <r>
      <rPr>
        <b/>
        <sz val="10"/>
        <rFont val="ＭＳ Ｐゴシック"/>
        <family val="3"/>
        <charset val="128"/>
      </rPr>
      <t>R</t>
    </r>
    <r>
      <rPr>
        <sz val="6"/>
        <rFont val="ＭＳ Ｐゴシック"/>
        <family val="3"/>
        <charset val="128"/>
      </rPr>
      <t>ｎ</t>
    </r>
    <r>
      <rPr>
        <sz val="10"/>
        <rFont val="ＭＳ Ｐゴシック"/>
        <family val="3"/>
        <charset val="128"/>
      </rPr>
      <t>＋</t>
    </r>
    <r>
      <rPr>
        <b/>
        <sz val="10"/>
        <rFont val="ＭＳ Ｐゴシック"/>
        <family val="3"/>
        <charset val="128"/>
      </rPr>
      <t>X</t>
    </r>
    <r>
      <rPr>
        <sz val="6"/>
        <rFont val="ＭＳ Ｐゴシック"/>
        <family val="3"/>
        <charset val="128"/>
      </rPr>
      <t>Ｌｎ</t>
    </r>
    <r>
      <rPr>
        <sz val="10"/>
        <rFont val="ＭＳ Ｐゴシック"/>
        <family val="3"/>
        <charset val="128"/>
      </rPr>
      <t>）</t>
    </r>
    <phoneticPr fontId="4"/>
  </si>
  <si>
    <t>現場動力盤</t>
    <rPh sb="0" eb="2">
      <t>ゲンバ</t>
    </rPh>
    <rPh sb="2" eb="4">
      <t>ドウリョク</t>
    </rPh>
    <rPh sb="4" eb="5">
      <t>バン</t>
    </rPh>
    <phoneticPr fontId="4"/>
  </si>
  <si>
    <t>現場照明盤</t>
    <rPh sb="0" eb="2">
      <t>ゲンバ</t>
    </rPh>
    <rPh sb="2" eb="4">
      <t>ショウメイ</t>
    </rPh>
    <rPh sb="4" eb="5">
      <t>バン</t>
    </rPh>
    <phoneticPr fontId="4"/>
  </si>
  <si>
    <t>⇒</t>
    <phoneticPr fontId="4"/>
  </si>
  <si>
    <t>: 0744 -24- 8907</t>
    <phoneticPr fontId="4"/>
  </si>
  <si>
    <t>負荷側電圧</t>
    <rPh sb="0" eb="3">
      <t>フカガワ</t>
    </rPh>
    <rPh sb="3" eb="5">
      <t>デンアツ</t>
    </rPh>
    <phoneticPr fontId="4"/>
  </si>
  <si>
    <t>ＶＤ４ 入力シート 限定体験版 (幹線数：最大３回線)</t>
    <rPh sb="4" eb="6">
      <t>ニュウリョク</t>
    </rPh>
    <rPh sb="10" eb="12">
      <t>ゲンテイ</t>
    </rPh>
    <rPh sb="12" eb="14">
      <t>タイケン</t>
    </rPh>
    <rPh sb="14" eb="15">
      <t>ハン</t>
    </rPh>
    <rPh sb="17" eb="19">
      <t>カンセン</t>
    </rPh>
    <rPh sb="19" eb="20">
      <t>スウ</t>
    </rPh>
    <rPh sb="21" eb="23">
      <t>サイダイ</t>
    </rPh>
    <rPh sb="24" eb="26">
      <t>カイセン</t>
    </rPh>
    <phoneticPr fontId="4"/>
  </si>
  <si>
    <t>コンセント(1)</t>
    <phoneticPr fontId="4"/>
  </si>
  <si>
    <t>コンセント(2)</t>
    <phoneticPr fontId="4"/>
  </si>
  <si>
    <t>MCCB-3P</t>
  </si>
  <si>
    <t>2017.12／04</t>
    <phoneticPr fontId="4"/>
  </si>
  <si>
    <r>
      <t>Ｌ</t>
    </r>
    <r>
      <rPr>
        <b/>
        <sz val="7"/>
        <rFont val="メイリオ"/>
        <family val="3"/>
        <charset val="128"/>
      </rPr>
      <t>3</t>
    </r>
    <r>
      <rPr>
        <sz val="9"/>
        <rFont val="メイリオ"/>
        <family val="3"/>
        <charset val="128"/>
      </rPr>
      <t xml:space="preserve"> 負荷
平均力率</t>
    </r>
    <rPh sb="6" eb="8">
      <t>ヘイキン</t>
    </rPh>
    <rPh sb="8" eb="10">
      <t>リキリツ</t>
    </rPh>
    <phoneticPr fontId="4"/>
  </si>
  <si>
    <r>
      <t>Ｌ</t>
    </r>
    <r>
      <rPr>
        <b/>
        <sz val="7"/>
        <rFont val="メイリオ"/>
        <family val="3"/>
        <charset val="128"/>
      </rPr>
      <t>2</t>
    </r>
    <r>
      <rPr>
        <sz val="9"/>
        <rFont val="メイリオ"/>
        <family val="3"/>
        <charset val="128"/>
      </rPr>
      <t xml:space="preserve"> 負荷
平均力率</t>
    </r>
    <rPh sb="6" eb="8">
      <t>ヘイキン</t>
    </rPh>
    <rPh sb="8" eb="10">
      <t>リキリツ</t>
    </rPh>
    <phoneticPr fontId="4"/>
  </si>
  <si>
    <r>
      <t>Ｌ</t>
    </r>
    <r>
      <rPr>
        <b/>
        <sz val="7"/>
        <rFont val="メイリオ"/>
        <family val="3"/>
        <charset val="128"/>
      </rPr>
      <t>1</t>
    </r>
    <r>
      <rPr>
        <sz val="9"/>
        <rFont val="メイリオ"/>
        <family val="3"/>
        <charset val="128"/>
      </rPr>
      <t xml:space="preserve"> 負荷
平均力率</t>
    </r>
    <rPh sb="6" eb="8">
      <t>ヘイキン</t>
    </rPh>
    <rPh sb="8" eb="10">
      <t>リキリツ</t>
    </rPh>
    <phoneticPr fontId="4"/>
  </si>
  <si>
    <t>2018.01／20 追記</t>
    <rPh sb="11" eb="13">
      <t>ツイキ</t>
    </rPh>
    <phoneticPr fontId="4"/>
  </si>
  <si>
    <t>L-01</t>
    <phoneticPr fontId="4"/>
  </si>
  <si>
    <t>Electro Systems Engineering SERVICE</t>
    <phoneticPr fontId="158"/>
  </si>
  <si>
    <t>2017.12.04 制定</t>
    <phoneticPr fontId="158"/>
  </si>
  <si>
    <t xml:space="preserve">   場合は、弊社は一切の責任を負いませんし、質問も受け付けません。 </t>
    <phoneticPr fontId="158"/>
  </si>
  <si>
    <t>5. 本ソフトウェア製品を不正に入手した場合、本ソフトウェア製品にウィルスが入っている可能性もあります。この</t>
    <phoneticPr fontId="158"/>
  </si>
  <si>
    <t>4. データ・シートの各値は、変更・修正・削除が可能です。 ただし、幹線回路数は３以下です。</t>
    <rPh sb="34" eb="36">
      <t>カンセン</t>
    </rPh>
    <rPh sb="36" eb="38">
      <t>カイロ</t>
    </rPh>
    <rPh sb="38" eb="39">
      <t>カズ</t>
    </rPh>
    <rPh sb="41" eb="43">
      <t>イカ</t>
    </rPh>
    <phoneticPr fontId="158"/>
  </si>
  <si>
    <t xml:space="preserve">   3-2.空白セル。</t>
    <phoneticPr fontId="158"/>
  </si>
  <si>
    <t xml:space="preserve">   3-1.４番目以降の負荷側出力[KW]。</t>
    <rPh sb="8" eb="10">
      <t>バンメ</t>
    </rPh>
    <rPh sb="10" eb="12">
      <t>イコウ</t>
    </rPh>
    <rPh sb="13" eb="16">
      <t>フカガワ</t>
    </rPh>
    <rPh sb="16" eb="18">
      <t>シュツリョク</t>
    </rPh>
    <phoneticPr fontId="158"/>
  </si>
  <si>
    <t xml:space="preserve">3. 本ソフトウェア製品は、下記の部分が操作不能です。 </t>
    <phoneticPr fontId="158"/>
  </si>
  <si>
    <t xml:space="preserve">   使用しています。 </t>
    <phoneticPr fontId="158"/>
  </si>
  <si>
    <t>2. 本ソフトウェア製品のフォントは、ＭＳ明朝、ＭＳＰ明朝、ＭＳゴシック、ＭＳＰゴシック、Times New Roman を</t>
    <phoneticPr fontId="158"/>
  </si>
  <si>
    <t xml:space="preserve">1. 本ソフトウェア製品は、米国マイクロソフト社のエクセル（製品バージョン 10.0.2614）を使用しています。 </t>
    <phoneticPr fontId="158"/>
  </si>
  <si>
    <t>［ご使用上の注意］</t>
    <phoneticPr fontId="158"/>
  </si>
  <si>
    <t xml:space="preserve">   て弊社はいかなる保証も責任も負いません。 </t>
    <phoneticPr fontId="158"/>
  </si>
  <si>
    <t>6. 本ソフトウェア製品を直接もしくは間接的に使用したことにより発生したすべての賠償請求、責任、障害等につい</t>
    <phoneticPr fontId="158"/>
  </si>
  <si>
    <t xml:space="preserve">   の正確さを保証するものではありません。 </t>
    <phoneticPr fontId="158"/>
  </si>
  <si>
    <t>5. 本ソフトウェア製品は、多岐にわたるデ－タをもとに動作確認を行っておりますが、これは本ソフトウェアの動作</t>
    <phoneticPr fontId="158"/>
  </si>
  <si>
    <t xml:space="preserve">   なりません。 </t>
    <phoneticPr fontId="158"/>
  </si>
  <si>
    <t xml:space="preserve">   譲渡、貸与、リース、ローン等をしてはなりません。また、弊社の著作権、商標表記を変更、削除、隠蔽をしては</t>
    <phoneticPr fontId="158"/>
  </si>
  <si>
    <t>4. 本ソフトウェア製品やその一部もしくはそれらのコピーを、変更、修正、解析、リバースエンジニアリング、翻訳、</t>
    <phoneticPr fontId="158"/>
  </si>
  <si>
    <t xml:space="preserve">3. 本ソフトウェア製品の入力欄以外の部分を変更、修正してはなりません。 </t>
    <phoneticPr fontId="158"/>
  </si>
  <si>
    <t xml:space="preserve">2. 本ソフトウェア製品は、下記[ご使用上の注意]の記載内容による部分を操作不能にして出荷します。 </t>
    <phoneticPr fontId="158"/>
  </si>
  <si>
    <t xml:space="preserve">   使用することを認めます。 </t>
    <phoneticPr fontId="158"/>
  </si>
  <si>
    <t>1. 本ソフトウェア製品は、１ライセンスにつき複数のコンピュータもしくは複数の端末において、複数のユーザーが</t>
    <phoneticPr fontId="158"/>
  </si>
  <si>
    <t xml:space="preserve">ライセンス数： 制限なし </t>
    <phoneticPr fontId="158"/>
  </si>
  <si>
    <t xml:space="preserve">製 品 受渡し： 電子メールによる送信（無料ダウンロード製品） </t>
    <phoneticPr fontId="158"/>
  </si>
  <si>
    <t xml:space="preserve">製 　品 　名： 高低圧回路解析[ＶＤ４] (限定試用版) </t>
    <rPh sb="23" eb="25">
      <t>ゲンテイ</t>
    </rPh>
    <phoneticPr fontId="158"/>
  </si>
  <si>
    <t>製品ライセンス</t>
    <phoneticPr fontId="158"/>
  </si>
  <si>
    <t>を許諾します。</t>
    <phoneticPr fontId="158"/>
  </si>
  <si>
    <t>た弊社の ソフトウェアおよびそれに関連するすべての製品（以下「本ソフトウェア製品」といいます）の使用</t>
    <phoneticPr fontId="158"/>
  </si>
  <si>
    <r>
      <t>　</t>
    </r>
    <r>
      <rPr>
        <sz val="10"/>
        <color theme="1" tint="4.9989318521683403E-2"/>
        <rFont val="HGP明朝B"/>
        <family val="1"/>
        <charset val="128"/>
      </rPr>
      <t>ＥＳＥ  SERVICE</t>
    </r>
    <r>
      <rPr>
        <sz val="10"/>
        <color theme="1" tint="4.9989318521683403E-2"/>
        <rFont val="HG明朝B"/>
        <family val="1"/>
        <charset val="128"/>
      </rPr>
      <t>（以下「弊社」といいます）は、お客様が以下の条項に同意する場合において、下記に示され</t>
    </r>
    <phoneticPr fontId="158"/>
  </si>
  <si>
    <t>ソ フ ト ウ ェ ア 使 用 権 許 諾 契 約 書</t>
    <phoneticPr fontId="158"/>
  </si>
  <si>
    <r>
      <t xml:space="preserve"> </t>
    </r>
    <r>
      <rPr>
        <i/>
        <sz val="8"/>
        <rFont val="Times New Roman"/>
        <family val="1"/>
      </rPr>
      <t>Electro Systems Engineering SERVICE</t>
    </r>
    <phoneticPr fontId="158"/>
  </si>
</sst>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176" formatCode="#&quot; [V]&quot;"/>
    <numFmt numFmtId="177" formatCode="#&quot; [Hz]&quot;"/>
    <numFmt numFmtId="178" formatCode="#&quot; [℃]&quot;"/>
    <numFmt numFmtId="179" formatCode="#&quot; [Kvar]&quot;"/>
    <numFmt numFmtId="180" formatCode="#,##0.00_ "/>
    <numFmt numFmtId="181" formatCode="0.000_ "/>
    <numFmt numFmtId="182" formatCode="0.00_ "/>
    <numFmt numFmtId="183" formatCode="#&quot; [sqmm]&quot;"/>
    <numFmt numFmtId="184" formatCode="#&quot; [A]&quot;"/>
    <numFmt numFmtId="185" formatCode="#.###&quot; [％]&quot;"/>
    <numFmt numFmtId="186" formatCode="#.#&quot; [A]&quot;"/>
    <numFmt numFmtId="187" formatCode="0.0000_ "/>
    <numFmt numFmtId="188" formatCode="#.####&quot; [Ω]&quot;"/>
    <numFmt numFmtId="189" formatCode="0.0000&quot; [Ω]&quot;"/>
    <numFmt numFmtId="190" formatCode="0.0&quot; [A]&quot;"/>
    <numFmt numFmtId="191" formatCode="0.00&quot; [KVA]&quot;\ "/>
    <numFmt numFmtId="192" formatCode="0.0000&quot; [％]&quot;"/>
    <numFmt numFmtId="193" formatCode="0.00&quot; [A]&quot;"/>
    <numFmt numFmtId="194" formatCode="0.00;[Red]0.00"/>
    <numFmt numFmtId="195" formatCode="0.0;[Red]0.0"/>
    <numFmt numFmtId="196" formatCode="0_ ;[Red]\-0\ "/>
    <numFmt numFmtId="197" formatCode="0.000_);[Red]\(0.000\)"/>
    <numFmt numFmtId="198" formatCode="0.0_ ;[Red]\-0.0\ "/>
    <numFmt numFmtId="199" formatCode="0.0000_);[Red]\(0.0000\)"/>
    <numFmt numFmtId="200" formatCode="0.00_);[Red]\(0.00\)"/>
    <numFmt numFmtId="201" formatCode="####&quot;[℃]&quot;"/>
    <numFmt numFmtId="202" formatCode="0.000_ ;[Red]\-0.000\ "/>
    <numFmt numFmtId="203" formatCode="0.0000_ ;[Red]\-0.0000\ "/>
    <numFmt numFmtId="204" formatCode="#.#0\ &quot;[V]　&quot;"/>
    <numFmt numFmtId="205" formatCode="#.#0\ &quot;[A]　&quot;"/>
    <numFmt numFmtId="206" formatCode="0.00000;[Red]0.00000"/>
    <numFmt numFmtId="207" formatCode="0.00_ ;[Red]\-0.00\ "/>
    <numFmt numFmtId="208" formatCode="0.000;[Red]0.000"/>
    <numFmt numFmtId="209" formatCode="0.###0\ &quot;[％]&quot;"/>
    <numFmt numFmtId="210" formatCode="#.#0\ &quot;[Hz]&quot;"/>
    <numFmt numFmtId="211" formatCode="#.#0\ \ &quot;[KVA]&quot;"/>
    <numFmt numFmtId="212" formatCode="0;[Red]0"/>
    <numFmt numFmtId="213" formatCode="0.0&quot;[m]&quot;"/>
    <numFmt numFmtId="214" formatCode="0\ &quot;[A] &quot;"/>
    <numFmt numFmtId="215" formatCode="###.#0\ &quot;[℃]&quot;;[Red]\-###.#0\ &quot;[℃]&quot;"/>
    <numFmt numFmtId="216" formatCode="#.#\ &quot;[A]　&quot;"/>
    <numFmt numFmtId="217" formatCode="0.###0\ &quot;+ j&quot;"/>
    <numFmt numFmtId="218" formatCode="0.0000\ &quot;[mΩ]&quot;"/>
    <numFmt numFmtId="219" formatCode="0.0000\ &quot;[Ω] &quot;"/>
    <numFmt numFmtId="220" formatCode="0.0000;[Red]0.0000"/>
    <numFmt numFmtId="221" formatCode="0_);[Red]\(0\)"/>
    <numFmt numFmtId="222" formatCode="0.0_ "/>
    <numFmt numFmtId="223" formatCode="0.00&quot; [V]　&quot;"/>
    <numFmt numFmtId="224" formatCode="0.0&quot; [％]&quot;"/>
    <numFmt numFmtId="225" formatCode="0.0000&quot; [mΩ]&quot;"/>
  </numFmts>
  <fonts count="171"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ＭＳ Ｐ明朝"/>
      <family val="1"/>
      <charset val="128"/>
    </font>
    <font>
      <sz val="6"/>
      <name val="ＭＳ Ｐゴシック"/>
      <family val="3"/>
      <charset val="128"/>
    </font>
    <font>
      <u/>
      <sz val="11"/>
      <name val="ＭＳ 明朝"/>
      <family val="1"/>
      <charset val="128"/>
    </font>
    <font>
      <i/>
      <sz val="10"/>
      <name val="ＭＳ Ｐ明朝"/>
      <family val="1"/>
      <charset val="128"/>
    </font>
    <font>
      <b/>
      <i/>
      <sz val="11"/>
      <name val="ＭＳ Ｐ明朝"/>
      <family val="1"/>
      <charset val="128"/>
    </font>
    <font>
      <sz val="10"/>
      <name val="ＭＳ 明朝"/>
      <family val="1"/>
      <charset val="128"/>
    </font>
    <font>
      <sz val="10"/>
      <name val="ＭＳ ゴシック"/>
      <family val="3"/>
      <charset val="128"/>
    </font>
    <font>
      <sz val="10"/>
      <name val="Meiryo UI"/>
      <family val="3"/>
      <charset val="128"/>
    </font>
    <font>
      <b/>
      <i/>
      <sz val="10"/>
      <color indexed="12"/>
      <name val="ＭＳ Ｐ明朝"/>
      <family val="1"/>
      <charset val="128"/>
    </font>
    <font>
      <sz val="9"/>
      <name val="Times New Roman"/>
      <family val="1"/>
    </font>
    <font>
      <sz val="9"/>
      <name val="ＭＳ 明朝"/>
      <family val="1"/>
      <charset val="128"/>
    </font>
    <font>
      <sz val="8"/>
      <name val="Times New Roman"/>
      <family val="1"/>
    </font>
    <font>
      <b/>
      <sz val="9"/>
      <name val="Times New Roman"/>
      <family val="1"/>
    </font>
    <font>
      <i/>
      <sz val="8"/>
      <name val="Meiryo UI"/>
      <family val="3"/>
      <charset val="128"/>
    </font>
    <font>
      <b/>
      <i/>
      <sz val="8"/>
      <name val="Meiryo UI"/>
      <family val="3"/>
      <charset val="128"/>
    </font>
    <font>
      <sz val="5"/>
      <color indexed="12"/>
      <name val="ＭＳ Ｐゴシック"/>
      <family val="3"/>
      <charset val="128"/>
    </font>
    <font>
      <sz val="9"/>
      <name val="メイリオ"/>
      <family val="3"/>
      <charset val="128"/>
    </font>
    <font>
      <b/>
      <u/>
      <sz val="11"/>
      <color rgb="FF0070C0"/>
      <name val="Times New Roman"/>
      <family val="1"/>
    </font>
    <font>
      <sz val="8"/>
      <name val="メイリオ"/>
      <family val="3"/>
      <charset val="128"/>
    </font>
    <font>
      <b/>
      <sz val="8"/>
      <name val="メイリオ"/>
      <family val="3"/>
      <charset val="128"/>
    </font>
    <font>
      <b/>
      <sz val="10"/>
      <name val="メイリオ"/>
      <family val="3"/>
      <charset val="128"/>
    </font>
    <font>
      <b/>
      <sz val="8"/>
      <color rgb="FF0070C0"/>
      <name val="メイリオ"/>
      <family val="3"/>
      <charset val="128"/>
    </font>
    <font>
      <sz val="9"/>
      <color rgb="FF2F2E2E"/>
      <name val="メイリオ"/>
      <family val="3"/>
      <charset val="128"/>
    </font>
    <font>
      <sz val="8"/>
      <color rgb="FF0070C0"/>
      <name val="メイリオ"/>
      <family val="3"/>
      <charset val="128"/>
    </font>
    <font>
      <sz val="9"/>
      <color rgb="FF0070C0"/>
      <name val="メイリオ"/>
      <family val="3"/>
      <charset val="128"/>
    </font>
    <font>
      <b/>
      <sz val="9"/>
      <color rgb="FF0070C0"/>
      <name val="メイリオ"/>
      <family val="3"/>
      <charset val="128"/>
    </font>
    <font>
      <sz val="6"/>
      <name val="ＭＳ 明朝"/>
      <family val="1"/>
      <charset val="128"/>
    </font>
    <font>
      <sz val="11"/>
      <name val="メイリオ"/>
      <family val="3"/>
      <charset val="128"/>
    </font>
    <font>
      <sz val="10"/>
      <name val="ＭＳ Ｐ明朝"/>
      <family val="1"/>
      <charset val="128"/>
    </font>
    <font>
      <b/>
      <vertAlign val="superscript"/>
      <sz val="16"/>
      <name val="ＭＳ Ｐゴシック"/>
      <family val="3"/>
      <charset val="128"/>
    </font>
    <font>
      <sz val="6"/>
      <name val="ＭＳ Ｐ明朝"/>
      <family val="1"/>
      <charset val="128"/>
    </font>
    <font>
      <sz val="8"/>
      <color rgb="FF2F2E2E"/>
      <name val="メイリオ"/>
      <family val="3"/>
      <charset val="128"/>
    </font>
    <font>
      <sz val="9"/>
      <name val="ＭＳ Ｐゴシック"/>
      <family val="3"/>
      <charset val="128"/>
    </font>
    <font>
      <sz val="10"/>
      <name val="ＭＳ Ｐゴシック"/>
      <family val="3"/>
      <charset val="128"/>
    </font>
    <font>
      <u/>
      <sz val="11"/>
      <name val="ＭＳ Ｐゴシック"/>
      <family val="3"/>
      <charset val="128"/>
    </font>
    <font>
      <i/>
      <u/>
      <sz val="10"/>
      <name val="ＭＳ Ｐ明朝"/>
      <family val="1"/>
      <charset val="128"/>
    </font>
    <font>
      <sz val="7"/>
      <name val="メイリオ"/>
      <family val="3"/>
      <charset val="128"/>
    </font>
    <font>
      <b/>
      <sz val="7"/>
      <name val="メイリオ"/>
      <family val="3"/>
      <charset val="128"/>
    </font>
    <font>
      <sz val="12"/>
      <name val="ＭＳ Ｐゴシック"/>
      <family val="3"/>
      <charset val="128"/>
    </font>
    <font>
      <b/>
      <sz val="8"/>
      <color rgb="FFFF0000"/>
      <name val="メイリオ"/>
      <family val="3"/>
      <charset val="128"/>
    </font>
    <font>
      <sz val="9"/>
      <color rgb="FF0070C0"/>
      <name val="HG明朝B"/>
      <family val="1"/>
      <charset val="128"/>
    </font>
    <font>
      <sz val="9"/>
      <color rgb="FFFF0000"/>
      <name val="HG明朝B"/>
      <family val="1"/>
      <charset val="128"/>
    </font>
    <font>
      <b/>
      <sz val="9"/>
      <color rgb="FFFF0000"/>
      <name val="メイリオ"/>
      <family val="3"/>
      <charset val="128"/>
    </font>
    <font>
      <sz val="11"/>
      <name val="HG明朝B"/>
      <family val="1"/>
      <charset val="128"/>
    </font>
    <font>
      <sz val="11"/>
      <color indexed="55"/>
      <name val="ＭＳ Ｐゴシック"/>
      <family val="3"/>
      <charset val="128"/>
    </font>
    <font>
      <sz val="11"/>
      <color indexed="12"/>
      <name val="ＭＳ Ｐゴシック"/>
      <family val="3"/>
      <charset val="128"/>
    </font>
    <font>
      <u/>
      <sz val="11"/>
      <color indexed="12"/>
      <name val="ＭＳ Ｐゴシック"/>
      <family val="3"/>
      <charset val="128"/>
    </font>
    <font>
      <sz val="12"/>
      <color indexed="9"/>
      <name val="ＭＳ Ｐゴシック"/>
      <family val="3"/>
      <charset val="128"/>
    </font>
    <font>
      <sz val="12"/>
      <color indexed="9"/>
      <name val="ＭＳ Ｐ明朝"/>
      <family val="1"/>
      <charset val="128"/>
    </font>
    <font>
      <sz val="11"/>
      <name val="ＭＳ ゴシック"/>
      <family val="3"/>
      <charset val="128"/>
    </font>
    <font>
      <b/>
      <sz val="9"/>
      <name val="ＭＳ Ｐゴシック"/>
      <family val="3"/>
      <charset val="128"/>
    </font>
    <font>
      <b/>
      <sz val="10"/>
      <name val="ＭＳ Ｐゴシック"/>
      <family val="3"/>
      <charset val="128"/>
    </font>
    <font>
      <b/>
      <sz val="10"/>
      <name val="ＭＳ Ｐ明朝"/>
      <family val="1"/>
      <charset val="128"/>
    </font>
    <font>
      <b/>
      <sz val="9"/>
      <name val="ＭＳ Ｐ明朝"/>
      <family val="1"/>
      <charset val="128"/>
    </font>
    <font>
      <sz val="10"/>
      <color indexed="12"/>
      <name val="ＭＳ ゴシック"/>
      <family val="3"/>
      <charset val="128"/>
    </font>
    <font>
      <sz val="10"/>
      <color indexed="12"/>
      <name val="ＭＳ Ｐゴシック"/>
      <family val="3"/>
      <charset val="128"/>
    </font>
    <font>
      <sz val="9"/>
      <color indexed="12"/>
      <name val="ＭＳ Ｐゴシック"/>
      <family val="3"/>
      <charset val="128"/>
    </font>
    <font>
      <sz val="10"/>
      <color indexed="12"/>
      <name val="ＭＳ 明朝"/>
      <family val="1"/>
      <charset val="128"/>
    </font>
    <font>
      <sz val="10"/>
      <color indexed="12"/>
      <name val="ＭＳ Ｐ明朝"/>
      <family val="1"/>
      <charset val="128"/>
    </font>
    <font>
      <b/>
      <sz val="14"/>
      <name val="ＭＳ ゴシック"/>
      <family val="3"/>
      <charset val="128"/>
    </font>
    <font>
      <b/>
      <sz val="20"/>
      <color indexed="12"/>
      <name val="ＭＳ 明朝"/>
      <family val="1"/>
      <charset val="128"/>
    </font>
    <font>
      <b/>
      <sz val="16"/>
      <color indexed="12"/>
      <name val="ＭＳ 明朝"/>
      <family val="1"/>
      <charset val="128"/>
    </font>
    <font>
      <sz val="11"/>
      <color indexed="81"/>
      <name val="ＭＳ 明朝"/>
      <family val="1"/>
      <charset val="128"/>
    </font>
    <font>
      <sz val="11"/>
      <color indexed="81"/>
      <name val="ＭＳ Ｐゴシック"/>
      <family val="3"/>
      <charset val="128"/>
    </font>
    <font>
      <sz val="16"/>
      <color indexed="47"/>
      <name val="ＭＳ Ｐゴシック"/>
      <family val="3"/>
      <charset val="128"/>
    </font>
    <font>
      <sz val="16"/>
      <color indexed="44"/>
      <name val="ＭＳ Ｐゴシック"/>
      <family val="3"/>
      <charset val="128"/>
    </font>
    <font>
      <sz val="16"/>
      <color indexed="26"/>
      <name val="ＭＳ Ｐゴシック"/>
      <family val="3"/>
      <charset val="128"/>
    </font>
    <font>
      <sz val="11"/>
      <color indexed="43"/>
      <name val="ＭＳ Ｐゴシック"/>
      <family val="3"/>
      <charset val="128"/>
    </font>
    <font>
      <sz val="16"/>
      <color indexed="43"/>
      <name val="ＭＳ Ｐゴシック"/>
      <family val="3"/>
      <charset val="128"/>
    </font>
    <font>
      <sz val="10"/>
      <color indexed="81"/>
      <name val="ＭＳ Ｐゴシック"/>
      <family val="3"/>
      <charset val="128"/>
    </font>
    <font>
      <sz val="16"/>
      <color indexed="9"/>
      <name val="ＭＳ Ｐゴシック"/>
      <family val="3"/>
      <charset val="128"/>
    </font>
    <font>
      <b/>
      <sz val="16"/>
      <color indexed="81"/>
      <name val="ＭＳ Ｐゴシック"/>
      <family val="3"/>
      <charset val="128"/>
    </font>
    <font>
      <b/>
      <sz val="11"/>
      <color indexed="81"/>
      <name val="ＭＳ Ｐゴシック"/>
      <family val="3"/>
      <charset val="128"/>
    </font>
    <font>
      <b/>
      <sz val="11"/>
      <color indexed="10"/>
      <name val="ＭＳ Ｐゴシック"/>
      <family val="3"/>
      <charset val="128"/>
    </font>
    <font>
      <b/>
      <sz val="10"/>
      <color indexed="81"/>
      <name val="ＭＳ Ｐゴシック"/>
      <family val="3"/>
      <charset val="128"/>
    </font>
    <font>
      <b/>
      <sz val="9"/>
      <color indexed="81"/>
      <name val="ＭＳ Ｐゴシック"/>
      <family val="3"/>
      <charset val="128"/>
    </font>
    <font>
      <sz val="10"/>
      <color indexed="14"/>
      <name val="ＭＳ Ｐゴシック"/>
      <family val="3"/>
      <charset val="128"/>
    </font>
    <font>
      <sz val="10"/>
      <color indexed="10"/>
      <name val="ＭＳ Ｐゴシック"/>
      <family val="3"/>
      <charset val="128"/>
    </font>
    <font>
      <b/>
      <sz val="9"/>
      <color indexed="81"/>
      <name val="ＭＳ ゴシック"/>
      <family val="3"/>
      <charset val="128"/>
    </font>
    <font>
      <sz val="9"/>
      <color indexed="81"/>
      <name val="ＭＳ Ｐゴシック"/>
      <family val="3"/>
      <charset val="128"/>
    </font>
    <font>
      <sz val="16"/>
      <color indexed="81"/>
      <name val="ＭＳ Ｐゴシック"/>
      <family val="3"/>
      <charset val="128"/>
    </font>
    <font>
      <sz val="10"/>
      <color indexed="81"/>
      <name val="ＭＳ ゴシック"/>
      <family val="3"/>
      <charset val="128"/>
    </font>
    <font>
      <b/>
      <sz val="14"/>
      <color indexed="81"/>
      <name val="ＭＳ Ｐゴシック"/>
      <family val="3"/>
      <charset val="128"/>
    </font>
    <font>
      <b/>
      <sz val="10"/>
      <color indexed="14"/>
      <name val="ＭＳ Ｐゴシック"/>
      <family val="3"/>
      <charset val="128"/>
    </font>
    <font>
      <b/>
      <sz val="16"/>
      <color indexed="10"/>
      <name val="ＭＳ Ｐゴシック"/>
      <family val="3"/>
      <charset val="128"/>
    </font>
    <font>
      <b/>
      <sz val="14"/>
      <color indexed="10"/>
      <name val="ＭＳ Ｐゴシック"/>
      <family val="3"/>
      <charset val="128"/>
    </font>
    <font>
      <b/>
      <sz val="11"/>
      <color indexed="10"/>
      <name val="ＭＳ ゴシック"/>
      <family val="3"/>
      <charset val="128"/>
    </font>
    <font>
      <sz val="11"/>
      <color indexed="8"/>
      <name val="ＭＳ Ｐゴシック"/>
      <family val="3"/>
      <charset val="128"/>
    </font>
    <font>
      <b/>
      <sz val="10"/>
      <color indexed="10"/>
      <name val="ＭＳ Ｐゴシック"/>
      <family val="3"/>
      <charset val="128"/>
    </font>
    <font>
      <sz val="11"/>
      <color indexed="81"/>
      <name val="ＭＳ ゴシック"/>
      <family val="3"/>
      <charset val="128"/>
    </font>
    <font>
      <b/>
      <sz val="11"/>
      <color indexed="12"/>
      <name val="ＭＳ ゴシック"/>
      <family val="3"/>
      <charset val="128"/>
    </font>
    <font>
      <sz val="11"/>
      <color indexed="12"/>
      <name val="ＭＳ ゴシック"/>
      <family val="3"/>
      <charset val="128"/>
    </font>
    <font>
      <b/>
      <sz val="11"/>
      <color indexed="12"/>
      <name val="ＭＳ Ｐゴシック"/>
      <family val="3"/>
      <charset val="128"/>
    </font>
    <font>
      <b/>
      <sz val="11"/>
      <color indexed="14"/>
      <name val="ＭＳ Ｐゴシック"/>
      <family val="3"/>
      <charset val="128"/>
    </font>
    <font>
      <sz val="18"/>
      <color indexed="81"/>
      <name val="ＭＳ Ｐゴシック"/>
      <family val="3"/>
      <charset val="128"/>
    </font>
    <font>
      <b/>
      <sz val="12"/>
      <color indexed="10"/>
      <name val="ＭＳ Ｐゴシック"/>
      <family val="3"/>
      <charset val="128"/>
    </font>
    <font>
      <sz val="14"/>
      <color indexed="81"/>
      <name val="ＭＳ Ｐゴシック"/>
      <family val="3"/>
      <charset val="128"/>
    </font>
    <font>
      <b/>
      <sz val="10"/>
      <color indexed="12"/>
      <name val="ＭＳ Ｐゴシック"/>
      <family val="3"/>
      <charset val="128"/>
    </font>
    <font>
      <sz val="9"/>
      <color indexed="14"/>
      <name val="ＭＳ Ｐゴシック"/>
      <family val="3"/>
      <charset val="128"/>
    </font>
    <font>
      <sz val="16"/>
      <color indexed="8"/>
      <name val="ＭＳ Ｐゴシック"/>
      <family val="3"/>
      <charset val="128"/>
    </font>
    <font>
      <b/>
      <sz val="11"/>
      <color indexed="8"/>
      <name val="ＭＳ Ｐゴシック"/>
      <family val="3"/>
      <charset val="128"/>
    </font>
    <font>
      <sz val="18"/>
      <color indexed="8"/>
      <name val="ＭＳ ゴシック"/>
      <family val="3"/>
      <charset val="128"/>
    </font>
    <font>
      <sz val="9"/>
      <color indexed="12"/>
      <name val="ＭＳ ゴシック"/>
      <family val="3"/>
      <charset val="128"/>
    </font>
    <font>
      <sz val="16"/>
      <color indexed="81"/>
      <name val="ＭＳ ゴシック"/>
      <family val="3"/>
      <charset val="128"/>
    </font>
    <font>
      <b/>
      <sz val="16"/>
      <color indexed="12"/>
      <name val="ＭＳ ゴシック"/>
      <family val="3"/>
      <charset val="128"/>
    </font>
    <font>
      <b/>
      <sz val="12"/>
      <color indexed="12"/>
      <name val="ＭＳ Ｐゴシック"/>
      <family val="3"/>
      <charset val="128"/>
    </font>
    <font>
      <sz val="16"/>
      <color indexed="10"/>
      <name val="ＭＳ Ｐゴシック"/>
      <family val="3"/>
      <charset val="128"/>
    </font>
    <font>
      <b/>
      <sz val="9"/>
      <color indexed="12"/>
      <name val="ＭＳ Ｐゴシック"/>
      <family val="3"/>
      <charset val="128"/>
    </font>
    <font>
      <sz val="8"/>
      <color indexed="12"/>
      <name val="ＭＳ Ｐゴシック"/>
      <family val="3"/>
      <charset val="128"/>
    </font>
    <font>
      <b/>
      <sz val="1"/>
      <color indexed="81"/>
      <name val="ＭＳ Ｐゴシック"/>
      <family val="3"/>
      <charset val="128"/>
    </font>
    <font>
      <sz val="18"/>
      <color indexed="14"/>
      <name val="ＭＳ Ｐゴシック"/>
      <family val="3"/>
      <charset val="128"/>
    </font>
    <font>
      <sz val="9"/>
      <color indexed="10"/>
      <name val="ＭＳ Ｐゴシック"/>
      <family val="3"/>
      <charset val="128"/>
    </font>
    <font>
      <b/>
      <sz val="18"/>
      <color indexed="12"/>
      <name val="ＭＳ Ｐゴシック"/>
      <family val="3"/>
      <charset val="128"/>
    </font>
    <font>
      <sz val="11"/>
      <color indexed="14"/>
      <name val="ＭＳ Ｐゴシック"/>
      <family val="3"/>
      <charset val="128"/>
    </font>
    <font>
      <sz val="14"/>
      <color indexed="10"/>
      <name val="ＭＳ Ｐゴシック"/>
      <family val="3"/>
      <charset val="128"/>
    </font>
    <font>
      <sz val="18"/>
      <color indexed="10"/>
      <name val="ＭＳ Ｐゴシック"/>
      <family val="3"/>
      <charset val="128"/>
    </font>
    <font>
      <b/>
      <sz val="16"/>
      <color indexed="12"/>
      <name val="ＭＳ Ｐゴシック"/>
      <family val="3"/>
      <charset val="128"/>
    </font>
    <font>
      <b/>
      <sz val="14"/>
      <color indexed="12"/>
      <name val="ＭＳ Ｐゴシック"/>
      <family val="3"/>
      <charset val="128"/>
    </font>
    <font>
      <b/>
      <sz val="8"/>
      <color indexed="12"/>
      <name val="ＭＳ Ｐゴシック"/>
      <family val="3"/>
      <charset val="128"/>
    </font>
    <font>
      <sz val="14"/>
      <name val="ＭＳ Ｐゴシック"/>
      <family val="3"/>
      <charset val="128"/>
    </font>
    <font>
      <sz val="12"/>
      <color indexed="12"/>
      <name val="ＭＳ Ｐゴシック"/>
      <family val="3"/>
      <charset val="128"/>
    </font>
    <font>
      <sz val="11"/>
      <color indexed="10"/>
      <name val="ＭＳ Ｐゴシック"/>
      <family val="3"/>
      <charset val="128"/>
    </font>
    <font>
      <b/>
      <sz val="11"/>
      <name val="ＭＳ Ｐゴシック"/>
      <family val="3"/>
      <charset val="128"/>
    </font>
    <font>
      <b/>
      <sz val="20"/>
      <color indexed="81"/>
      <name val="ＭＳ Ｐゴシック"/>
      <family val="3"/>
      <charset val="128"/>
    </font>
    <font>
      <b/>
      <sz val="20"/>
      <color indexed="10"/>
      <name val="ＭＳ Ｐゴシック"/>
      <family val="3"/>
      <charset val="128"/>
    </font>
    <font>
      <sz val="2"/>
      <color indexed="10"/>
      <name val="ＭＳ Ｐゴシック"/>
      <family val="3"/>
      <charset val="128"/>
    </font>
    <font>
      <sz val="3"/>
      <color indexed="10"/>
      <name val="ＭＳ Ｐゴシック"/>
      <family val="3"/>
      <charset val="128"/>
    </font>
    <font>
      <sz val="11"/>
      <name val="ＭＳ 明朝"/>
      <family val="1"/>
      <charset val="128"/>
    </font>
    <font>
      <b/>
      <sz val="12"/>
      <name val="ＭＳ 明朝"/>
      <family val="1"/>
      <charset val="128"/>
    </font>
    <font>
      <b/>
      <sz val="16"/>
      <name val="ＭＳ Ｐゴシック"/>
      <family val="3"/>
      <charset val="128"/>
    </font>
    <font>
      <b/>
      <u/>
      <sz val="11"/>
      <color indexed="10"/>
      <name val="ＭＳ Ｐゴシック"/>
      <family val="3"/>
      <charset val="128"/>
    </font>
    <font>
      <sz val="9"/>
      <color indexed="81"/>
      <name val="ＭＳ ゴシック"/>
      <family val="3"/>
      <charset val="128"/>
    </font>
    <font>
      <sz val="8"/>
      <color indexed="12"/>
      <name val="ＭＳ ゴシック"/>
      <family val="3"/>
      <charset val="128"/>
    </font>
    <font>
      <sz val="6"/>
      <color indexed="81"/>
      <name val="ＭＳ Ｐゴシック"/>
      <family val="3"/>
      <charset val="128"/>
    </font>
    <font>
      <sz val="11"/>
      <color indexed="55"/>
      <name val="メイリオ"/>
      <family val="3"/>
      <charset val="128"/>
    </font>
    <font>
      <sz val="16"/>
      <color indexed="81"/>
      <name val="メイリオ"/>
      <family val="3"/>
      <charset val="128"/>
    </font>
    <font>
      <sz val="9"/>
      <color indexed="81"/>
      <name val="メイリオ"/>
      <family val="3"/>
      <charset val="128"/>
    </font>
    <font>
      <sz val="11"/>
      <color indexed="81"/>
      <name val="メイリオ"/>
      <family val="3"/>
      <charset val="128"/>
    </font>
    <font>
      <sz val="11"/>
      <color indexed="12"/>
      <name val="メイリオ"/>
      <family val="3"/>
      <charset val="128"/>
    </font>
    <font>
      <sz val="11"/>
      <color indexed="12"/>
      <name val="HG明朝B"/>
      <family val="1"/>
      <charset val="128"/>
    </font>
    <font>
      <sz val="8"/>
      <color indexed="81"/>
      <name val="メイリオ"/>
      <family val="3"/>
      <charset val="128"/>
    </font>
    <font>
      <b/>
      <sz val="8"/>
      <color indexed="10"/>
      <name val="メイリオ"/>
      <family val="3"/>
      <charset val="128"/>
    </font>
    <font>
      <sz val="8"/>
      <color indexed="12"/>
      <name val="メイリオ"/>
      <family val="3"/>
      <charset val="128"/>
    </font>
    <font>
      <sz val="8"/>
      <color indexed="10"/>
      <name val="メイリオ"/>
      <family val="3"/>
      <charset val="128"/>
    </font>
    <font>
      <sz val="8"/>
      <color indexed="81"/>
      <name val="ＭＳ Ｐゴシック"/>
      <family val="3"/>
      <charset val="128"/>
    </font>
    <font>
      <sz val="8"/>
      <color indexed="10"/>
      <name val="ＭＳ Ｐゴシック"/>
      <family val="3"/>
      <charset val="128"/>
    </font>
    <font>
      <sz val="8"/>
      <color indexed="10"/>
      <name val="HG明朝B"/>
      <family val="1"/>
      <charset val="128"/>
    </font>
    <font>
      <sz val="12"/>
      <color indexed="81"/>
      <name val="メイリオ"/>
      <family val="3"/>
      <charset val="128"/>
    </font>
    <font>
      <sz val="12"/>
      <color indexed="10"/>
      <name val="メイリオ"/>
      <family val="3"/>
      <charset val="128"/>
    </font>
    <font>
      <sz val="8"/>
      <color indexed="39"/>
      <name val="メイリオ"/>
      <family val="3"/>
      <charset val="128"/>
    </font>
    <font>
      <sz val="12"/>
      <color indexed="39"/>
      <name val="HG明朝B"/>
      <family val="1"/>
      <charset val="128"/>
    </font>
    <font>
      <b/>
      <sz val="6"/>
      <color rgb="FFFF0000"/>
      <name val="メイリオ"/>
      <family val="3"/>
      <charset val="128"/>
    </font>
    <font>
      <sz val="6"/>
      <color rgb="FF002060"/>
      <name val="メイリオ"/>
      <family val="3"/>
      <charset val="128"/>
    </font>
    <font>
      <sz val="5"/>
      <name val="メイリオ"/>
      <family val="3"/>
      <charset val="128"/>
    </font>
    <font>
      <i/>
      <sz val="8"/>
      <name val="Times New Roman"/>
      <family val="1"/>
    </font>
    <font>
      <sz val="6"/>
      <name val="ＭＳ Ｐゴシック"/>
      <family val="2"/>
      <charset val="128"/>
      <scheme val="minor"/>
    </font>
    <font>
      <sz val="11"/>
      <color theme="1" tint="0.249977111117893"/>
      <name val="ＭＳ Ｐゴシック"/>
      <family val="2"/>
      <charset val="128"/>
      <scheme val="minor"/>
    </font>
    <font>
      <sz val="8"/>
      <name val="ＭＳ 明朝"/>
      <family val="1"/>
      <charset val="128"/>
    </font>
    <font>
      <i/>
      <sz val="8"/>
      <color theme="1" tint="4.9989318521683403E-2"/>
      <name val="Times New Roman"/>
      <family val="1"/>
    </font>
    <font>
      <sz val="11"/>
      <color theme="1" tint="4.9989318521683403E-2"/>
      <name val="ＭＳ Ｐゴシック"/>
      <family val="2"/>
      <charset val="128"/>
      <scheme val="minor"/>
    </font>
    <font>
      <sz val="8"/>
      <color theme="1" tint="4.9989318521683403E-2"/>
      <name val="ＭＳ 明朝"/>
      <family val="1"/>
      <charset val="128"/>
    </font>
    <font>
      <sz val="9"/>
      <color theme="1" tint="4.9989318521683403E-2"/>
      <name val="ＭＳ 明朝"/>
      <family val="1"/>
      <charset val="128"/>
    </font>
    <font>
      <sz val="10"/>
      <color theme="1" tint="4.9989318521683403E-2"/>
      <name val="HG明朝B"/>
      <family val="1"/>
      <charset val="128"/>
    </font>
    <font>
      <sz val="9"/>
      <color theme="1" tint="0.249977111117893"/>
      <name val="ＭＳ 明朝"/>
      <family val="1"/>
      <charset val="128"/>
    </font>
    <font>
      <sz val="11"/>
      <color theme="1" tint="4.9989318521683403E-2"/>
      <name val="HG明朝B"/>
      <family val="1"/>
      <charset val="128"/>
    </font>
    <font>
      <sz val="10"/>
      <color theme="1" tint="4.9989318521683403E-2"/>
      <name val="HGP明朝B"/>
      <family val="1"/>
      <charset val="128"/>
    </font>
    <font>
      <sz val="14"/>
      <color theme="1"/>
      <name val="HGP明朝B"/>
      <family val="1"/>
      <charset val="128"/>
    </font>
    <font>
      <sz val="11"/>
      <name val="ＭＳ Ｐゴシック"/>
      <family val="2"/>
      <charset val="128"/>
      <scheme val="minor"/>
    </font>
  </fonts>
  <fills count="12">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11"/>
        <bgColor indexed="64"/>
      </patternFill>
    </fill>
    <fill>
      <patternFill patternType="solid">
        <fgColor indexed="26"/>
        <bgColor indexed="64"/>
      </patternFill>
    </fill>
    <fill>
      <patternFill patternType="solid">
        <fgColor indexed="51"/>
        <bgColor indexed="64"/>
      </patternFill>
    </fill>
    <fill>
      <patternFill patternType="solid">
        <fgColor indexed="15"/>
        <bgColor indexed="64"/>
      </patternFill>
    </fill>
    <fill>
      <patternFill patternType="solid">
        <fgColor indexed="44"/>
        <bgColor indexed="64"/>
      </patternFill>
    </fill>
    <fill>
      <patternFill patternType="solid">
        <fgColor theme="0" tint="-0.14999847407452621"/>
        <bgColor indexed="64"/>
      </patternFill>
    </fill>
    <fill>
      <patternFill patternType="solid">
        <fgColor rgb="FF969696"/>
        <bgColor indexed="64"/>
      </patternFill>
    </fill>
    <fill>
      <patternFill patternType="solid">
        <fgColor theme="0"/>
        <bgColor indexed="64"/>
      </patternFill>
    </fill>
  </fills>
  <borders count="133">
    <border>
      <left/>
      <right/>
      <top/>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style="hair">
        <color indexed="64"/>
      </left>
      <right/>
      <top style="hair">
        <color indexed="64"/>
      </top>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diagonal/>
    </border>
    <border>
      <left style="thin">
        <color indexed="64"/>
      </left>
      <right/>
      <top style="thin">
        <color indexed="64"/>
      </top>
      <bottom style="hair">
        <color indexed="64"/>
      </bottom>
      <diagonal/>
    </border>
    <border>
      <left/>
      <right style="thin">
        <color indexed="64"/>
      </right>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right/>
      <top/>
      <bottom style="thin">
        <color indexed="64"/>
      </bottom>
      <diagonal/>
    </border>
    <border>
      <left style="medium">
        <color indexed="64"/>
      </left>
      <right/>
      <top style="hair">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hair">
        <color indexed="64"/>
      </bottom>
      <diagonal/>
    </border>
    <border>
      <left style="thin">
        <color indexed="64"/>
      </left>
      <right/>
      <top style="hair">
        <color indexed="64"/>
      </top>
      <bottom/>
      <diagonal/>
    </border>
    <border>
      <left/>
      <right style="thin">
        <color indexed="64"/>
      </right>
      <top/>
      <bottom style="hair">
        <color indexed="64"/>
      </bottom>
      <diagonal/>
    </border>
    <border>
      <left/>
      <right style="medium">
        <color indexed="64"/>
      </right>
      <top/>
      <bottom style="thin">
        <color indexed="64"/>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70C0"/>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style="thin">
        <color rgb="FF0070C0"/>
      </right>
      <top style="thin">
        <color rgb="FF0070C0"/>
      </top>
      <bottom style="thin">
        <color rgb="FF0070C0"/>
      </bottom>
      <diagonal/>
    </border>
    <border>
      <left style="thin">
        <color rgb="FFFF0000"/>
      </left>
      <right style="thin">
        <color indexed="64"/>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indexed="64"/>
      </left>
      <right/>
      <top style="thin">
        <color rgb="FFFF0000"/>
      </top>
      <bottom style="thin">
        <color rgb="FFFF0000"/>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rgb="FFFF0000"/>
      </bottom>
      <diagonal/>
    </border>
    <border>
      <left style="hair">
        <color indexed="64"/>
      </left>
      <right style="hair">
        <color indexed="64"/>
      </right>
      <top/>
      <bottom/>
      <diagonal/>
    </border>
    <border>
      <left/>
      <right style="hair">
        <color indexed="64"/>
      </right>
      <top/>
      <bottom style="hair">
        <color indexed="64"/>
      </bottom>
      <diagonal/>
    </border>
    <border>
      <left/>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thin">
        <color indexed="64"/>
      </right>
      <top style="hair">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hair">
        <color indexed="64"/>
      </right>
      <top style="hair">
        <color indexed="64"/>
      </top>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70C0"/>
      </right>
      <top style="hair">
        <color indexed="64"/>
      </top>
      <bottom style="hair">
        <color indexed="64"/>
      </bottom>
      <diagonal/>
    </border>
    <border>
      <left style="thin">
        <color rgb="FF0070C0"/>
      </left>
      <right/>
      <top style="hair">
        <color auto="1"/>
      </top>
      <bottom style="hair">
        <color indexed="64"/>
      </bottom>
      <diagonal/>
    </border>
    <border>
      <left style="thin">
        <color indexed="64"/>
      </left>
      <right style="hair">
        <color indexed="64"/>
      </right>
      <top style="thin">
        <color indexed="64"/>
      </top>
      <bottom/>
      <diagonal/>
    </border>
    <border>
      <left/>
      <right style="thin">
        <color indexed="64"/>
      </right>
      <top style="hair">
        <color indexed="64"/>
      </top>
      <bottom/>
      <diagonal/>
    </border>
    <border>
      <left/>
      <right/>
      <top style="thin">
        <color rgb="FF0070C0"/>
      </top>
      <bottom/>
      <diagonal/>
    </border>
    <border>
      <left/>
      <right/>
      <top style="thin">
        <color rgb="FF0070C0"/>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FF0000"/>
      </bottom>
      <diagonal/>
    </border>
    <border>
      <left style="thin">
        <color indexed="64"/>
      </left>
      <right style="hair">
        <color indexed="64"/>
      </right>
      <top/>
      <bottom style="thin">
        <color rgb="FFFF0000"/>
      </bottom>
      <diagonal/>
    </border>
    <border>
      <left style="hair">
        <color indexed="64"/>
      </left>
      <right style="thin">
        <color indexed="64"/>
      </right>
      <top/>
      <bottom style="thin">
        <color rgb="FFFF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0" tint="-0.34998626667073579"/>
      </bottom>
      <diagonal/>
    </border>
    <border>
      <left/>
      <right/>
      <top/>
      <bottom style="thick">
        <color theme="0" tint="-0.34998626667073579"/>
      </bottom>
      <diagonal/>
    </border>
    <border>
      <left/>
      <right/>
      <top style="thick">
        <color theme="0" tint="-0.24994659260841701"/>
      </top>
      <bottom/>
      <diagonal/>
    </border>
    <border>
      <left/>
      <right/>
      <top/>
      <bottom style="thick">
        <color theme="0" tint="-0.24994659260841701"/>
      </bottom>
      <diagonal/>
    </border>
    <border>
      <left/>
      <right/>
      <top style="thin">
        <color theme="0" tint="-0.24994659260841701"/>
      </top>
      <bottom/>
      <diagonal/>
    </border>
  </borders>
  <cellStyleXfs count="3">
    <xf numFmtId="0" fontId="0" fillId="0" borderId="0"/>
    <xf numFmtId="0" fontId="2" fillId="0" borderId="0"/>
    <xf numFmtId="0" fontId="1" fillId="0" borderId="0">
      <alignment vertical="center"/>
    </xf>
  </cellStyleXfs>
  <cellXfs count="829">
    <xf numFmtId="0" fontId="0" fillId="0" borderId="0" xfId="0"/>
    <xf numFmtId="0" fontId="5" fillId="2" borderId="0" xfId="0" applyFont="1" applyFill="1" applyProtection="1">
      <protection hidden="1"/>
    </xf>
    <xf numFmtId="0" fontId="0" fillId="2" borderId="0" xfId="0" applyFill="1" applyProtection="1">
      <protection hidden="1"/>
    </xf>
    <xf numFmtId="0" fontId="6" fillId="2" borderId="0" xfId="0" applyFont="1" applyFill="1" applyBorder="1" applyAlignment="1" applyProtection="1">
      <alignment horizontal="right"/>
      <protection hidden="1"/>
    </xf>
    <xf numFmtId="0" fontId="0" fillId="2" borderId="0" xfId="0" applyFill="1" applyBorder="1" applyProtection="1">
      <protection hidden="1"/>
    </xf>
    <xf numFmtId="0" fontId="8" fillId="2" borderId="0" xfId="0" applyFont="1" applyFill="1" applyBorder="1" applyProtection="1">
      <protection hidden="1"/>
    </xf>
    <xf numFmtId="0" fontId="12" fillId="2" borderId="0" xfId="0" applyFont="1" applyFill="1" applyBorder="1" applyProtection="1">
      <protection hidden="1"/>
    </xf>
    <xf numFmtId="0" fontId="13" fillId="2" borderId="0" xfId="0" applyFont="1" applyFill="1" applyBorder="1" applyProtection="1">
      <protection hidden="1"/>
    </xf>
    <xf numFmtId="0" fontId="14" fillId="2" borderId="0" xfId="0" applyFont="1" applyFill="1" applyBorder="1" applyAlignment="1" applyProtection="1">
      <alignment horizontal="right"/>
      <protection hidden="1"/>
    </xf>
    <xf numFmtId="0" fontId="15" fillId="2" borderId="0" xfId="0" applyFont="1" applyFill="1" applyBorder="1" applyAlignment="1" applyProtection="1">
      <alignment horizontal="left"/>
      <protection hidden="1"/>
    </xf>
    <xf numFmtId="0" fontId="16" fillId="2" borderId="0" xfId="0" applyFont="1" applyFill="1" applyBorder="1" applyAlignment="1" applyProtection="1">
      <alignment vertical="top"/>
      <protection hidden="1"/>
    </xf>
    <xf numFmtId="0" fontId="9" fillId="2" borderId="0" xfId="0" applyFont="1" applyFill="1" applyBorder="1" applyProtection="1">
      <protection hidden="1"/>
    </xf>
    <xf numFmtId="0" fontId="12" fillId="2" borderId="0" xfId="0" applyFont="1" applyFill="1" applyBorder="1" applyAlignment="1" applyProtection="1">
      <alignment vertical="top"/>
      <protection hidden="1"/>
    </xf>
    <xf numFmtId="0" fontId="13" fillId="2" borderId="0" xfId="0" applyFont="1" applyFill="1" applyBorder="1" applyAlignment="1" applyProtection="1">
      <alignment vertical="top"/>
      <protection hidden="1"/>
    </xf>
    <xf numFmtId="0" fontId="14" fillId="2" borderId="0" xfId="0" applyFont="1" applyFill="1" applyBorder="1" applyAlignment="1" applyProtection="1">
      <alignment horizontal="right" vertical="top"/>
      <protection hidden="1"/>
    </xf>
    <xf numFmtId="0" fontId="12" fillId="2" borderId="0" xfId="0" applyFont="1" applyFill="1" applyBorder="1" applyAlignment="1" applyProtection="1">
      <alignment horizontal="left" vertical="top"/>
      <protection hidden="1"/>
    </xf>
    <xf numFmtId="0" fontId="18" fillId="2" borderId="3" xfId="0" applyNumberFormat="1" applyFont="1" applyFill="1" applyBorder="1" applyAlignment="1" applyProtection="1">
      <alignment horizontal="center" vertical="center"/>
      <protection hidden="1"/>
    </xf>
    <xf numFmtId="0" fontId="18" fillId="2" borderId="10" xfId="0" applyNumberFormat="1" applyFont="1" applyFill="1" applyBorder="1" applyAlignment="1" applyProtection="1">
      <alignment horizontal="center" vertical="center"/>
      <protection hidden="1"/>
    </xf>
    <xf numFmtId="0" fontId="18" fillId="2" borderId="12" xfId="0" applyNumberFormat="1" applyFont="1" applyFill="1" applyBorder="1" applyAlignment="1" applyProtection="1">
      <alignment horizontal="center" vertical="center"/>
      <protection hidden="1"/>
    </xf>
    <xf numFmtId="0" fontId="19" fillId="2" borderId="1" xfId="0" applyNumberFormat="1" applyFont="1" applyFill="1" applyBorder="1" applyAlignment="1" applyProtection="1">
      <alignment horizontal="left"/>
      <protection hidden="1"/>
    </xf>
    <xf numFmtId="0" fontId="19" fillId="2" borderId="2" xfId="0" applyNumberFormat="1" applyFont="1" applyFill="1" applyBorder="1" applyAlignment="1" applyProtection="1">
      <alignment horizontal="left"/>
      <protection hidden="1"/>
    </xf>
    <xf numFmtId="0" fontId="19" fillId="2" borderId="0" xfId="0" applyNumberFormat="1" applyFont="1" applyFill="1" applyBorder="1" applyAlignment="1" applyProtection="1">
      <alignment horizontal="left"/>
      <protection hidden="1"/>
    </xf>
    <xf numFmtId="0" fontId="19" fillId="2" borderId="4" xfId="0" applyNumberFormat="1" applyFont="1" applyFill="1" applyBorder="1" applyAlignment="1" applyProtection="1">
      <alignment horizontal="left"/>
      <protection hidden="1"/>
    </xf>
    <xf numFmtId="0" fontId="19" fillId="2" borderId="5" xfId="0" applyNumberFormat="1" applyFont="1" applyFill="1" applyBorder="1" applyAlignment="1" applyProtection="1">
      <alignment horizontal="left"/>
      <protection hidden="1"/>
    </xf>
    <xf numFmtId="0" fontId="19" fillId="2" borderId="9" xfId="0" applyNumberFormat="1" applyFont="1" applyFill="1" applyBorder="1" applyAlignment="1" applyProtection="1">
      <alignment horizontal="left"/>
      <protection hidden="1"/>
    </xf>
    <xf numFmtId="0" fontId="19" fillId="2" borderId="7" xfId="0" applyNumberFormat="1" applyFont="1" applyFill="1" applyBorder="1" applyAlignment="1" applyProtection="1">
      <alignment horizontal="left"/>
      <protection hidden="1"/>
    </xf>
    <xf numFmtId="0" fontId="19" fillId="2" borderId="6" xfId="0" applyNumberFormat="1" applyFont="1" applyFill="1" applyBorder="1" applyAlignment="1" applyProtection="1">
      <protection hidden="1"/>
    </xf>
    <xf numFmtId="0" fontId="19" fillId="2" borderId="4" xfId="0" applyNumberFormat="1" applyFont="1" applyFill="1" applyBorder="1" applyAlignment="1" applyProtection="1">
      <protection hidden="1"/>
    </xf>
    <xf numFmtId="0" fontId="19" fillId="2" borderId="1" xfId="0" applyNumberFormat="1" applyFont="1" applyFill="1" applyBorder="1" applyAlignment="1" applyProtection="1">
      <alignment shrinkToFit="1"/>
      <protection hidden="1"/>
    </xf>
    <xf numFmtId="0" fontId="19" fillId="2" borderId="1" xfId="0" applyNumberFormat="1" applyFont="1" applyFill="1" applyBorder="1" applyAlignment="1" applyProtection="1">
      <protection hidden="1"/>
    </xf>
    <xf numFmtId="0" fontId="19" fillId="2" borderId="4" xfId="0" applyNumberFormat="1" applyFont="1" applyFill="1" applyBorder="1" applyAlignment="1" applyProtection="1">
      <alignment shrinkToFit="1"/>
      <protection hidden="1"/>
    </xf>
    <xf numFmtId="0" fontId="19" fillId="2" borderId="5" xfId="0" applyNumberFormat="1" applyFont="1" applyFill="1" applyBorder="1" applyAlignment="1" applyProtection="1">
      <alignment shrinkToFit="1"/>
      <protection hidden="1"/>
    </xf>
    <xf numFmtId="0" fontId="19" fillId="2" borderId="4" xfId="0" applyNumberFormat="1" applyFont="1" applyFill="1" applyBorder="1" applyAlignment="1" applyProtection="1">
      <alignment wrapText="1"/>
      <protection hidden="1"/>
    </xf>
    <xf numFmtId="0" fontId="19" fillId="2" borderId="5" xfId="0" applyNumberFormat="1" applyFont="1" applyFill="1" applyBorder="1" applyAlignment="1" applyProtection="1">
      <alignment wrapText="1"/>
      <protection hidden="1"/>
    </xf>
    <xf numFmtId="0" fontId="28" fillId="2" borderId="0" xfId="0" applyNumberFormat="1" applyFont="1" applyFill="1" applyBorder="1" applyAlignment="1" applyProtection="1">
      <alignment horizontal="center"/>
      <protection hidden="1"/>
    </xf>
    <xf numFmtId="0" fontId="19" fillId="2" borderId="0" xfId="0" applyNumberFormat="1" applyFont="1" applyFill="1" applyBorder="1" applyAlignment="1" applyProtection="1">
      <alignment horizontal="center" shrinkToFit="1"/>
      <protection hidden="1"/>
    </xf>
    <xf numFmtId="176" fontId="24" fillId="2" borderId="0" xfId="0" applyNumberFormat="1" applyFont="1" applyFill="1" applyBorder="1" applyAlignment="1" applyProtection="1">
      <alignment horizontal="center"/>
      <protection hidden="1"/>
    </xf>
    <xf numFmtId="177" fontId="24" fillId="2" borderId="0" xfId="0" applyNumberFormat="1" applyFont="1" applyFill="1" applyBorder="1" applyAlignment="1" applyProtection="1">
      <alignment horizontal="center"/>
      <protection hidden="1"/>
    </xf>
    <xf numFmtId="0" fontId="19" fillId="2" borderId="7" xfId="0" applyNumberFormat="1" applyFont="1" applyFill="1" applyBorder="1" applyAlignment="1" applyProtection="1">
      <alignment horizontal="left" shrinkToFit="1"/>
      <protection hidden="1"/>
    </xf>
    <xf numFmtId="0" fontId="25" fillId="0" borderId="0" xfId="0" applyFont="1" applyBorder="1" applyAlignment="1">
      <alignment horizontal="right" shrinkToFit="1"/>
    </xf>
    <xf numFmtId="0" fontId="19" fillId="2" borderId="0" xfId="0" applyNumberFormat="1" applyFont="1" applyFill="1" applyBorder="1" applyAlignment="1" applyProtection="1">
      <protection hidden="1"/>
    </xf>
    <xf numFmtId="0" fontId="19" fillId="2" borderId="0" xfId="0" applyNumberFormat="1" applyFont="1" applyFill="1" applyBorder="1" applyAlignment="1" applyProtection="1">
      <alignment horizontal="left" shrinkToFit="1"/>
      <protection hidden="1"/>
    </xf>
    <xf numFmtId="0" fontId="19" fillId="2" borderId="13" xfId="0" applyNumberFormat="1" applyFont="1" applyFill="1" applyBorder="1" applyAlignment="1" applyProtection="1">
      <alignment horizontal="left" shrinkToFit="1"/>
      <protection hidden="1"/>
    </xf>
    <xf numFmtId="0" fontId="19" fillId="2" borderId="23" xfId="0" applyNumberFormat="1" applyFont="1" applyFill="1" applyBorder="1" applyAlignment="1" applyProtection="1">
      <alignment horizontal="left"/>
      <protection hidden="1"/>
    </xf>
    <xf numFmtId="0" fontId="23" fillId="2" borderId="4" xfId="0" applyNumberFormat="1" applyFont="1" applyFill="1" applyBorder="1" applyAlignment="1" applyProtection="1">
      <alignment horizontal="center"/>
      <protection hidden="1"/>
    </xf>
    <xf numFmtId="0" fontId="21" fillId="2" borderId="0" xfId="0" applyFont="1" applyFill="1" applyAlignment="1" applyProtection="1">
      <alignment shrinkToFit="1"/>
      <protection hidden="1"/>
    </xf>
    <xf numFmtId="0" fontId="21" fillId="2" borderId="14" xfId="0" applyFont="1" applyFill="1" applyBorder="1" applyAlignment="1" applyProtection="1">
      <alignment horizontal="center" shrinkToFit="1"/>
      <protection hidden="1"/>
    </xf>
    <xf numFmtId="0" fontId="24" fillId="2" borderId="0" xfId="0" applyNumberFormat="1" applyFont="1" applyFill="1" applyBorder="1" applyAlignment="1" applyProtection="1">
      <alignment horizontal="center" shrinkToFit="1"/>
      <protection hidden="1"/>
    </xf>
    <xf numFmtId="179" fontId="24" fillId="2" borderId="0" xfId="0" applyNumberFormat="1" applyFont="1" applyFill="1" applyBorder="1" applyAlignment="1" applyProtection="1">
      <alignment horizontal="center" shrinkToFit="1"/>
      <protection hidden="1"/>
    </xf>
    <xf numFmtId="0" fontId="19" fillId="2" borderId="7" xfId="0" applyNumberFormat="1" applyFont="1" applyFill="1" applyBorder="1" applyAlignment="1" applyProtection="1">
      <alignment shrinkToFit="1"/>
      <protection hidden="1"/>
    </xf>
    <xf numFmtId="0" fontId="19" fillId="2" borderId="7" xfId="0" applyNumberFormat="1" applyFont="1" applyFill="1" applyBorder="1" applyAlignment="1" applyProtection="1">
      <protection hidden="1"/>
    </xf>
    <xf numFmtId="0" fontId="19" fillId="2" borderId="8" xfId="0" applyNumberFormat="1" applyFont="1" applyFill="1" applyBorder="1" applyAlignment="1" applyProtection="1">
      <alignment shrinkToFit="1"/>
      <protection hidden="1"/>
    </xf>
    <xf numFmtId="49" fontId="21" fillId="2" borderId="14" xfId="1" applyNumberFormat="1" applyFont="1" applyFill="1" applyBorder="1" applyAlignment="1" applyProtection="1">
      <alignment horizontal="left" vertical="center" shrinkToFit="1"/>
      <protection locked="0"/>
    </xf>
    <xf numFmtId="49" fontId="21" fillId="2" borderId="14" xfId="0" applyNumberFormat="1" applyFont="1" applyFill="1" applyBorder="1" applyAlignment="1" applyProtection="1">
      <alignment vertical="center" shrinkToFit="1"/>
      <protection locked="0"/>
    </xf>
    <xf numFmtId="180" fontId="24" fillId="2" borderId="0" xfId="0" applyNumberFormat="1" applyFont="1" applyFill="1" applyBorder="1" applyAlignment="1" applyProtection="1">
      <alignment horizontal="right" shrinkToFit="1"/>
      <protection hidden="1"/>
    </xf>
    <xf numFmtId="0" fontId="37" fillId="2" borderId="0" xfId="0" applyFont="1" applyFill="1" applyProtection="1">
      <protection hidden="1"/>
    </xf>
    <xf numFmtId="0" fontId="37" fillId="2" borderId="0" xfId="0" applyFont="1" applyFill="1" applyBorder="1" applyProtection="1">
      <protection hidden="1"/>
    </xf>
    <xf numFmtId="0" fontId="38" fillId="2" borderId="0" xfId="0" applyFont="1" applyFill="1" applyBorder="1" applyAlignment="1" applyProtection="1">
      <alignment horizontal="right"/>
      <protection hidden="1"/>
    </xf>
    <xf numFmtId="0" fontId="19" fillId="2" borderId="0" xfId="0" applyNumberFormat="1" applyFont="1" applyFill="1" applyBorder="1" applyAlignment="1" applyProtection="1">
      <alignment shrinkToFit="1"/>
      <protection hidden="1"/>
    </xf>
    <xf numFmtId="179" fontId="24" fillId="2" borderId="4" xfId="0" applyNumberFormat="1" applyFont="1" applyFill="1" applyBorder="1" applyAlignment="1" applyProtection="1">
      <alignment shrinkToFit="1"/>
      <protection hidden="1"/>
    </xf>
    <xf numFmtId="49" fontId="19" fillId="2" borderId="4" xfId="0" applyNumberFormat="1" applyFont="1" applyFill="1" applyBorder="1" applyAlignment="1" applyProtection="1">
      <alignment horizontal="left"/>
      <protection hidden="1"/>
    </xf>
    <xf numFmtId="0" fontId="21" fillId="2" borderId="14" xfId="0" applyFont="1" applyFill="1" applyBorder="1" applyAlignment="1" applyProtection="1">
      <protection hidden="1"/>
    </xf>
    <xf numFmtId="0" fontId="21" fillId="2" borderId="0" xfId="0" applyFont="1" applyFill="1" applyAlignment="1" applyProtection="1">
      <protection hidden="1"/>
    </xf>
    <xf numFmtId="183" fontId="24" fillId="2" borderId="0" xfId="0" applyNumberFormat="1" applyFont="1" applyFill="1" applyBorder="1" applyAlignment="1" applyProtection="1">
      <alignment horizontal="right" shrinkToFit="1"/>
      <protection hidden="1"/>
    </xf>
    <xf numFmtId="0" fontId="26" fillId="2" borderId="0" xfId="0" applyNumberFormat="1" applyFont="1" applyFill="1" applyBorder="1" applyAlignment="1" applyProtection="1">
      <alignment horizontal="center" shrinkToFit="1"/>
      <protection hidden="1"/>
    </xf>
    <xf numFmtId="184" fontId="24" fillId="2" borderId="0" xfId="0" applyNumberFormat="1" applyFont="1" applyFill="1" applyBorder="1" applyAlignment="1" applyProtection="1">
      <alignment horizontal="right" shrinkToFit="1"/>
      <protection hidden="1"/>
    </xf>
    <xf numFmtId="0" fontId="21" fillId="2" borderId="7" xfId="0" applyNumberFormat="1" applyFont="1" applyFill="1" applyBorder="1" applyAlignment="1" applyProtection="1">
      <alignment shrinkToFit="1"/>
      <protection hidden="1"/>
    </xf>
    <xf numFmtId="0" fontId="21" fillId="2" borderId="1" xfId="0" applyNumberFormat="1" applyFont="1" applyFill="1" applyBorder="1" applyAlignment="1" applyProtection="1">
      <alignment shrinkToFit="1"/>
      <protection hidden="1"/>
    </xf>
    <xf numFmtId="0" fontId="21" fillId="2" borderId="7" xfId="0" applyNumberFormat="1" applyFont="1" applyFill="1" applyBorder="1" applyAlignment="1" applyProtection="1">
      <alignment vertical="center"/>
      <protection hidden="1"/>
    </xf>
    <xf numFmtId="0" fontId="21" fillId="2" borderId="1" xfId="0" applyNumberFormat="1" applyFont="1" applyFill="1" applyBorder="1" applyAlignment="1" applyProtection="1">
      <alignment vertical="center"/>
      <protection hidden="1"/>
    </xf>
    <xf numFmtId="181" fontId="24" fillId="2" borderId="4" xfId="0" applyNumberFormat="1" applyFont="1" applyFill="1" applyBorder="1" applyAlignment="1" applyProtection="1">
      <protection hidden="1"/>
    </xf>
    <xf numFmtId="0" fontId="18" fillId="2" borderId="29" xfId="0" applyNumberFormat="1" applyFont="1" applyFill="1" applyBorder="1" applyAlignment="1" applyProtection="1">
      <alignment horizontal="center" vertical="center"/>
      <protection hidden="1"/>
    </xf>
    <xf numFmtId="179" fontId="24" fillId="2" borderId="4" xfId="0" applyNumberFormat="1" applyFont="1" applyFill="1" applyBorder="1" applyAlignment="1" applyProtection="1">
      <alignment horizontal="center" shrinkToFit="1"/>
      <protection hidden="1"/>
    </xf>
    <xf numFmtId="179" fontId="19" fillId="2" borderId="4" xfId="0" applyNumberFormat="1" applyFont="1" applyFill="1" applyBorder="1" applyAlignment="1" applyProtection="1">
      <alignment horizontal="right"/>
      <protection hidden="1"/>
    </xf>
    <xf numFmtId="0" fontId="19" fillId="2" borderId="2" xfId="0" applyNumberFormat="1" applyFont="1" applyFill="1" applyBorder="1" applyAlignment="1" applyProtection="1">
      <alignment shrinkToFit="1"/>
      <protection hidden="1"/>
    </xf>
    <xf numFmtId="182" fontId="24" fillId="2" borderId="23" xfId="0" applyNumberFormat="1" applyFont="1" applyFill="1" applyBorder="1" applyAlignment="1" applyProtection="1">
      <protection hidden="1"/>
    </xf>
    <xf numFmtId="182" fontId="42" fillId="2" borderId="4" xfId="0" applyNumberFormat="1" applyFont="1" applyFill="1" applyBorder="1" applyAlignment="1" applyProtection="1">
      <protection hidden="1"/>
    </xf>
    <xf numFmtId="179" fontId="24" fillId="2" borderId="5" xfId="0" applyNumberFormat="1" applyFont="1" applyFill="1" applyBorder="1" applyAlignment="1" applyProtection="1">
      <protection hidden="1"/>
    </xf>
    <xf numFmtId="182" fontId="24" fillId="2" borderId="5" xfId="0" applyNumberFormat="1" applyFont="1" applyFill="1" applyBorder="1" applyAlignment="1" applyProtection="1">
      <protection hidden="1"/>
    </xf>
    <xf numFmtId="182" fontId="24" fillId="2" borderId="26" xfId="0" applyNumberFormat="1" applyFont="1" applyFill="1" applyBorder="1" applyAlignment="1" applyProtection="1">
      <protection hidden="1"/>
    </xf>
    <xf numFmtId="0" fontId="19" fillId="2" borderId="26" xfId="0" applyNumberFormat="1" applyFont="1" applyFill="1" applyBorder="1" applyAlignment="1" applyProtection="1">
      <alignment shrinkToFit="1"/>
      <protection hidden="1"/>
    </xf>
    <xf numFmtId="182" fontId="22" fillId="2" borderId="17" xfId="0" applyNumberFormat="1" applyFont="1" applyFill="1" applyBorder="1" applyAlignment="1" applyProtection="1">
      <alignment horizontal="right" shrinkToFit="1"/>
      <protection hidden="1"/>
    </xf>
    <xf numFmtId="181" fontId="24" fillId="2" borderId="0" xfId="0" applyNumberFormat="1" applyFont="1" applyFill="1" applyBorder="1" applyAlignment="1" applyProtection="1">
      <alignment horizontal="center"/>
      <protection hidden="1"/>
    </xf>
    <xf numFmtId="182" fontId="24" fillId="2" borderId="0" xfId="0" applyNumberFormat="1" applyFont="1" applyFill="1" applyBorder="1" applyAlignment="1" applyProtection="1">
      <alignment horizontal="right"/>
      <protection hidden="1"/>
    </xf>
    <xf numFmtId="186" fontId="42" fillId="2" borderId="0" xfId="0" applyNumberFormat="1" applyFont="1" applyFill="1" applyBorder="1" applyAlignment="1" applyProtection="1">
      <alignment horizontal="right"/>
      <protection hidden="1"/>
    </xf>
    <xf numFmtId="182" fontId="42" fillId="2" borderId="1" xfId="0" applyNumberFormat="1" applyFont="1" applyFill="1" applyBorder="1" applyAlignment="1" applyProtection="1">
      <protection hidden="1"/>
    </xf>
    <xf numFmtId="187" fontId="42" fillId="2" borderId="0" xfId="0" applyNumberFormat="1" applyFont="1" applyFill="1" applyBorder="1" applyAlignment="1" applyProtection="1">
      <alignment horizontal="center"/>
      <protection hidden="1"/>
    </xf>
    <xf numFmtId="188" fontId="42" fillId="2" borderId="0" xfId="0" applyNumberFormat="1" applyFont="1" applyFill="1" applyBorder="1" applyAlignment="1" applyProtection="1">
      <protection hidden="1"/>
    </xf>
    <xf numFmtId="182" fontId="22" fillId="2" borderId="0" xfId="0" applyNumberFormat="1" applyFont="1" applyFill="1" applyBorder="1" applyAlignment="1" applyProtection="1">
      <alignment horizontal="right" shrinkToFit="1"/>
      <protection hidden="1"/>
    </xf>
    <xf numFmtId="179" fontId="24" fillId="2" borderId="0" xfId="0" applyNumberFormat="1" applyFont="1" applyFill="1" applyBorder="1" applyAlignment="1" applyProtection="1">
      <protection hidden="1"/>
    </xf>
    <xf numFmtId="0" fontId="19" fillId="2" borderId="1" xfId="0" applyNumberFormat="1" applyFont="1" applyFill="1" applyBorder="1" applyAlignment="1" applyProtection="1">
      <alignment wrapText="1"/>
      <protection hidden="1"/>
    </xf>
    <xf numFmtId="0" fontId="44" fillId="0" borderId="1" xfId="0" applyFont="1" applyBorder="1" applyAlignment="1">
      <alignment horizontal="left"/>
    </xf>
    <xf numFmtId="0" fontId="43" fillId="0" borderId="9" xfId="0" applyFont="1" applyBorder="1" applyAlignment="1">
      <alignment horizontal="left"/>
    </xf>
    <xf numFmtId="0" fontId="27" fillId="2" borderId="4" xfId="0" applyNumberFormat="1" applyFont="1" applyFill="1" applyBorder="1" applyAlignment="1" applyProtection="1">
      <alignment horizontal="left"/>
      <protection hidden="1"/>
    </xf>
    <xf numFmtId="0" fontId="44" fillId="0" borderId="7" xfId="0" applyFont="1" applyBorder="1" applyAlignment="1">
      <alignment horizontal="left"/>
    </xf>
    <xf numFmtId="0" fontId="19" fillId="2" borderId="1" xfId="0" applyNumberFormat="1" applyFont="1" applyFill="1" applyBorder="1" applyAlignment="1" applyProtection="1">
      <alignment horizontal="right"/>
      <protection hidden="1"/>
    </xf>
    <xf numFmtId="0" fontId="0" fillId="3" borderId="0" xfId="0" applyFill="1"/>
    <xf numFmtId="194" fontId="0" fillId="3" borderId="0" xfId="0" applyNumberFormat="1" applyFill="1"/>
    <xf numFmtId="0" fontId="0" fillId="3" borderId="0" xfId="0" applyFill="1" applyProtection="1">
      <protection hidden="1"/>
    </xf>
    <xf numFmtId="0" fontId="47" fillId="3" borderId="0" xfId="0" applyFont="1" applyFill="1"/>
    <xf numFmtId="195" fontId="0" fillId="3" borderId="0" xfId="0" applyNumberFormat="1" applyFill="1"/>
    <xf numFmtId="194" fontId="0" fillId="3" borderId="0" xfId="0" applyNumberFormat="1" applyFill="1" applyProtection="1">
      <protection hidden="1"/>
    </xf>
    <xf numFmtId="0" fontId="32" fillId="3" borderId="0" xfId="0" applyFont="1" applyFill="1" applyBorder="1" applyAlignment="1" applyProtection="1">
      <alignment horizontal="left" vertical="center"/>
      <protection hidden="1"/>
    </xf>
    <xf numFmtId="0" fontId="2" fillId="3" borderId="0" xfId="0" applyFont="1" applyFill="1" applyBorder="1" applyAlignment="1" applyProtection="1">
      <alignment horizontal="center" vertical="center"/>
      <protection hidden="1"/>
    </xf>
    <xf numFmtId="196" fontId="0" fillId="3" borderId="0" xfId="0" applyNumberFormat="1" applyFill="1"/>
    <xf numFmtId="194" fontId="8" fillId="3" borderId="0" xfId="0" applyNumberFormat="1" applyFont="1" applyFill="1" applyBorder="1" applyAlignment="1" applyProtection="1">
      <alignment horizontal="right"/>
      <protection hidden="1"/>
    </xf>
    <xf numFmtId="182" fontId="8" fillId="3" borderId="0" xfId="0" applyNumberFormat="1" applyFont="1" applyFill="1" applyBorder="1" applyAlignment="1" applyProtection="1">
      <alignment wrapText="1"/>
      <protection hidden="1"/>
    </xf>
    <xf numFmtId="197" fontId="2" fillId="3" borderId="0" xfId="0" applyNumberFormat="1" applyFont="1" applyFill="1"/>
    <xf numFmtId="0" fontId="8" fillId="3" borderId="0" xfId="0" applyNumberFormat="1" applyFont="1" applyFill="1" applyBorder="1" applyProtection="1">
      <protection locked="0"/>
    </xf>
    <xf numFmtId="198" fontId="0" fillId="3" borderId="0" xfId="0" applyNumberFormat="1" applyFill="1"/>
    <xf numFmtId="0" fontId="0" fillId="3" borderId="0" xfId="0" applyFill="1" applyBorder="1" applyProtection="1">
      <protection hidden="1"/>
    </xf>
    <xf numFmtId="0" fontId="50" fillId="3" borderId="0" xfId="0" applyFont="1" applyFill="1" applyAlignment="1">
      <alignment horizontal="center"/>
    </xf>
    <xf numFmtId="0" fontId="51" fillId="3" borderId="0" xfId="0" applyFont="1" applyFill="1" applyAlignment="1">
      <alignment horizontal="center"/>
    </xf>
    <xf numFmtId="0" fontId="50" fillId="3" borderId="0" xfId="0" applyFont="1" applyFill="1" applyAlignment="1">
      <alignment horizontal="left"/>
    </xf>
    <xf numFmtId="0" fontId="2" fillId="3" borderId="0" xfId="0" applyFont="1" applyFill="1"/>
    <xf numFmtId="200" fontId="2" fillId="3" borderId="0" xfId="0" applyNumberFormat="1" applyFont="1" applyFill="1"/>
    <xf numFmtId="0" fontId="0" fillId="2" borderId="58" xfId="0" applyFill="1" applyBorder="1" applyAlignment="1">
      <alignment horizontal="center"/>
    </xf>
    <xf numFmtId="0" fontId="0" fillId="2" borderId="0" xfId="0" applyFill="1" applyBorder="1" applyAlignment="1">
      <alignment horizontal="center"/>
    </xf>
    <xf numFmtId="49" fontId="36" fillId="5" borderId="0" xfId="0" applyNumberFormat="1" applyFont="1" applyFill="1" applyBorder="1" applyAlignment="1" applyProtection="1">
      <alignment horizontal="right" vertical="center"/>
      <protection locked="0"/>
    </xf>
    <xf numFmtId="196" fontId="2" fillId="3" borderId="0" xfId="0" applyNumberFormat="1" applyFont="1" applyFill="1"/>
    <xf numFmtId="0" fontId="2" fillId="2" borderId="70" xfId="0" applyNumberFormat="1" applyFont="1" applyFill="1" applyBorder="1" applyAlignment="1" applyProtection="1">
      <alignment horizontal="center" vertical="center" shrinkToFit="1"/>
      <protection hidden="1"/>
    </xf>
    <xf numFmtId="0" fontId="2" fillId="3" borderId="0" xfId="0" applyFont="1" applyFill="1" applyProtection="1">
      <protection hidden="1"/>
    </xf>
    <xf numFmtId="0" fontId="3" fillId="2" borderId="51" xfId="0" applyFont="1" applyFill="1" applyBorder="1" applyAlignment="1" applyProtection="1">
      <alignment horizontal="center" vertical="center" shrinkToFit="1"/>
      <protection hidden="1"/>
    </xf>
    <xf numFmtId="201" fontId="36" fillId="2" borderId="74" xfId="0" applyNumberFormat="1" applyFont="1" applyFill="1" applyBorder="1" applyAlignment="1" applyProtection="1">
      <alignment horizontal="center" vertical="center" shrinkToFit="1"/>
      <protection hidden="1"/>
    </xf>
    <xf numFmtId="201" fontId="36" fillId="2" borderId="73" xfId="0" applyNumberFormat="1" applyFont="1" applyFill="1" applyBorder="1" applyAlignment="1" applyProtection="1">
      <alignment horizontal="center" vertical="center" wrapText="1"/>
      <protection hidden="1"/>
    </xf>
    <xf numFmtId="0" fontId="2" fillId="2" borderId="11" xfId="0" applyFont="1" applyFill="1" applyBorder="1" applyAlignment="1" applyProtection="1">
      <alignment horizontal="center" vertical="center"/>
      <protection hidden="1"/>
    </xf>
    <xf numFmtId="0" fontId="3" fillId="2" borderId="1" xfId="0" applyFont="1" applyFill="1" applyBorder="1" applyAlignment="1" applyProtection="1">
      <alignment horizontal="center" vertical="center"/>
      <protection hidden="1"/>
    </xf>
    <xf numFmtId="0" fontId="0" fillId="2" borderId="1" xfId="0" applyFill="1" applyBorder="1" applyProtection="1">
      <protection hidden="1"/>
    </xf>
    <xf numFmtId="0" fontId="13" fillId="2" borderId="1" xfId="0" applyFont="1" applyFill="1" applyBorder="1" applyAlignment="1" applyProtection="1">
      <alignment horizontal="center" vertical="center"/>
      <protection hidden="1"/>
    </xf>
    <xf numFmtId="0" fontId="3" fillId="2" borderId="1" xfId="0" applyFont="1" applyFill="1" applyBorder="1" applyAlignment="1" applyProtection="1">
      <alignment horizontal="center"/>
      <protection hidden="1"/>
    </xf>
    <xf numFmtId="0" fontId="13" fillId="2" borderId="35" xfId="0" applyFont="1" applyFill="1" applyBorder="1" applyAlignment="1" applyProtection="1">
      <alignment horizontal="center" vertical="center"/>
      <protection hidden="1"/>
    </xf>
    <xf numFmtId="0" fontId="8" fillId="2" borderId="54" xfId="0" applyFont="1" applyFill="1" applyBorder="1" applyAlignment="1" applyProtection="1">
      <alignment horizontal="center" vertical="center"/>
      <protection hidden="1"/>
    </xf>
    <xf numFmtId="0" fontId="2" fillId="2" borderId="56" xfId="0" applyFont="1" applyFill="1" applyBorder="1" applyAlignment="1" applyProtection="1">
      <alignment horizontal="center" vertical="center" wrapText="1"/>
      <protection hidden="1"/>
    </xf>
    <xf numFmtId="0" fontId="36" fillId="2" borderId="56" xfId="0" applyFont="1" applyFill="1" applyBorder="1" applyAlignment="1" applyProtection="1">
      <alignment horizontal="center" vertical="center" shrinkToFit="1"/>
      <protection hidden="1"/>
    </xf>
    <xf numFmtId="0" fontId="36" fillId="2" borderId="57" xfId="0" applyFont="1" applyFill="1" applyBorder="1" applyAlignment="1" applyProtection="1">
      <alignment horizontal="center" vertical="center" shrinkToFit="1"/>
      <protection hidden="1"/>
    </xf>
    <xf numFmtId="201" fontId="36" fillId="2" borderId="16" xfId="0" applyNumberFormat="1" applyFont="1" applyFill="1" applyBorder="1" applyAlignment="1" applyProtection="1">
      <alignment horizontal="center" vertical="center" shrinkToFit="1"/>
      <protection hidden="1"/>
    </xf>
    <xf numFmtId="0" fontId="31" fillId="2" borderId="77" xfId="0" applyFont="1" applyFill="1" applyBorder="1" applyAlignment="1" applyProtection="1">
      <alignment horizontal="center" vertical="center" shrinkToFit="1"/>
      <protection hidden="1"/>
    </xf>
    <xf numFmtId="0" fontId="8" fillId="2" borderId="56" xfId="0" applyFont="1" applyFill="1" applyBorder="1" applyAlignment="1" applyProtection="1">
      <alignment horizontal="center"/>
      <protection hidden="1"/>
    </xf>
    <xf numFmtId="0" fontId="8" fillId="2" borderId="13" xfId="0" applyFont="1" applyFill="1" applyBorder="1" applyAlignment="1" applyProtection="1">
      <alignment horizontal="center" shrinkToFit="1"/>
      <protection hidden="1"/>
    </xf>
    <xf numFmtId="0" fontId="36" fillId="2" borderId="52" xfId="0" applyFont="1" applyFill="1" applyBorder="1" applyAlignment="1" applyProtection="1">
      <alignment horizontal="center" vertical="center" shrinkToFit="1"/>
      <protection hidden="1"/>
    </xf>
    <xf numFmtId="0" fontId="31" fillId="2" borderId="80" xfId="0" applyFont="1" applyFill="1" applyBorder="1" applyAlignment="1" applyProtection="1">
      <alignment horizontal="center" vertical="top" shrinkToFit="1"/>
      <protection hidden="1"/>
    </xf>
    <xf numFmtId="0" fontId="31" fillId="2" borderId="20" xfId="0" applyFont="1" applyFill="1" applyBorder="1" applyAlignment="1" applyProtection="1">
      <alignment horizontal="right" vertical="center" shrinkToFit="1"/>
      <protection hidden="1"/>
    </xf>
    <xf numFmtId="0" fontId="31" fillId="2" borderId="85" xfId="0" applyFont="1" applyFill="1" applyBorder="1" applyAlignment="1" applyProtection="1">
      <alignment horizontal="center" vertical="center" shrinkToFit="1"/>
      <protection hidden="1"/>
    </xf>
    <xf numFmtId="0" fontId="36" fillId="2" borderId="86" xfId="0" applyFont="1" applyFill="1" applyBorder="1" applyAlignment="1" applyProtection="1">
      <alignment horizontal="center" vertical="center"/>
      <protection hidden="1"/>
    </xf>
    <xf numFmtId="0" fontId="31" fillId="2" borderId="88" xfId="0" applyFont="1" applyFill="1" applyBorder="1" applyAlignment="1" applyProtection="1">
      <alignment horizontal="center" vertical="center" shrinkToFit="1"/>
      <protection hidden="1"/>
    </xf>
    <xf numFmtId="0" fontId="55" fillId="2" borderId="88" xfId="0" applyFont="1" applyFill="1" applyBorder="1" applyAlignment="1" applyProtection="1">
      <alignment horizontal="center" vertical="top"/>
      <protection hidden="1"/>
    </xf>
    <xf numFmtId="0" fontId="31" fillId="2" borderId="83" xfId="0" applyFont="1" applyFill="1" applyBorder="1" applyAlignment="1" applyProtection="1">
      <alignment horizontal="center" vertical="center"/>
      <protection hidden="1"/>
    </xf>
    <xf numFmtId="0" fontId="55" fillId="2" borderId="83" xfId="0" applyFont="1" applyFill="1" applyBorder="1" applyAlignment="1" applyProtection="1">
      <alignment horizontal="center" vertical="center" shrinkToFit="1"/>
      <protection hidden="1"/>
    </xf>
    <xf numFmtId="0" fontId="31" fillId="2" borderId="88" xfId="0" applyFont="1" applyFill="1" applyBorder="1" applyAlignment="1" applyProtection="1">
      <alignment horizontal="center" vertical="center"/>
      <protection hidden="1"/>
    </xf>
    <xf numFmtId="0" fontId="36" fillId="2" borderId="89" xfId="0" applyFont="1" applyFill="1" applyBorder="1" applyAlignment="1" applyProtection="1">
      <alignment horizontal="center" vertical="center" shrinkToFit="1"/>
      <protection hidden="1"/>
    </xf>
    <xf numFmtId="0" fontId="31" fillId="2" borderId="90" xfId="0" applyFont="1" applyFill="1" applyBorder="1" applyAlignment="1" applyProtection="1">
      <alignment horizontal="center" vertical="center" shrinkToFit="1"/>
      <protection hidden="1"/>
    </xf>
    <xf numFmtId="201" fontId="36" fillId="2" borderId="91" xfId="0" applyNumberFormat="1" applyFont="1" applyFill="1" applyBorder="1" applyAlignment="1" applyProtection="1">
      <alignment horizontal="center" vertical="center" shrinkToFit="1"/>
      <protection hidden="1"/>
    </xf>
    <xf numFmtId="0" fontId="56" fillId="2" borderId="92" xfId="0" quotePrefix="1" applyFont="1" applyFill="1" applyBorder="1" applyAlignment="1" applyProtection="1">
      <alignment horizontal="center" vertical="center" shrinkToFit="1"/>
      <protection hidden="1"/>
    </xf>
    <xf numFmtId="0" fontId="56" fillId="2" borderId="86" xfId="0" quotePrefix="1" applyFont="1" applyFill="1" applyBorder="1" applyAlignment="1" applyProtection="1">
      <alignment horizontal="center" vertical="center" shrinkToFit="1"/>
      <protection hidden="1"/>
    </xf>
    <xf numFmtId="202" fontId="36" fillId="5" borderId="98" xfId="0" applyNumberFormat="1" applyFont="1" applyFill="1" applyBorder="1" applyAlignment="1" applyProtection="1">
      <alignment horizontal="center" vertical="center"/>
      <protection locked="0"/>
    </xf>
    <xf numFmtId="202" fontId="36" fillId="5" borderId="98" xfId="0" applyNumberFormat="1" applyFont="1" applyFill="1" applyBorder="1" applyAlignment="1" applyProtection="1">
      <alignment horizontal="right" vertical="center" shrinkToFit="1"/>
      <protection locked="0"/>
    </xf>
    <xf numFmtId="182" fontId="36" fillId="5" borderId="98" xfId="0" applyNumberFormat="1" applyFont="1" applyFill="1" applyBorder="1" applyAlignment="1" applyProtection="1">
      <alignment horizontal="center" vertical="center"/>
      <protection locked="0"/>
    </xf>
    <xf numFmtId="204" fontId="58" fillId="2" borderId="18" xfId="0" applyNumberFormat="1" applyFont="1" applyFill="1" applyBorder="1" applyAlignment="1" applyProtection="1">
      <alignment horizontal="right" vertical="center" shrinkToFit="1"/>
      <protection hidden="1"/>
    </xf>
    <xf numFmtId="205" fontId="58" fillId="2" borderId="97" xfId="0" applyNumberFormat="1" applyFont="1" applyFill="1" applyBorder="1" applyAlignment="1" applyProtection="1">
      <alignment horizontal="center" vertical="center" shrinkToFit="1"/>
      <protection hidden="1"/>
    </xf>
    <xf numFmtId="0" fontId="36" fillId="3" borderId="0" xfId="0" applyNumberFormat="1" applyFont="1" applyFill="1" applyBorder="1" applyAlignment="1" applyProtection="1">
      <alignment horizontal="right" vertical="center"/>
      <protection hidden="1"/>
    </xf>
    <xf numFmtId="206" fontId="36" fillId="3" borderId="0" xfId="0" applyNumberFormat="1" applyFont="1" applyFill="1" applyAlignment="1" applyProtection="1">
      <alignment horizontal="right" vertical="center" shrinkToFit="1"/>
      <protection hidden="1"/>
    </xf>
    <xf numFmtId="187" fontId="36" fillId="3" borderId="0" xfId="0" applyNumberFormat="1" applyFont="1" applyFill="1" applyAlignment="1" applyProtection="1">
      <alignment horizontal="right" vertical="center" shrinkToFit="1"/>
      <protection hidden="1"/>
    </xf>
    <xf numFmtId="199" fontId="36" fillId="3" borderId="0" xfId="0" applyNumberFormat="1" applyFont="1" applyFill="1" applyAlignment="1" applyProtection="1">
      <alignment horizontal="right" vertical="center" shrinkToFit="1"/>
      <protection hidden="1"/>
    </xf>
    <xf numFmtId="0" fontId="36" fillId="3" borderId="0" xfId="0" applyNumberFormat="1" applyFont="1" applyFill="1" applyAlignment="1" applyProtection="1">
      <alignment horizontal="right" vertical="center"/>
      <protection hidden="1"/>
    </xf>
    <xf numFmtId="207" fontId="36" fillId="3" borderId="0" xfId="0" applyNumberFormat="1" applyFont="1" applyFill="1" applyAlignment="1" applyProtection="1">
      <alignment horizontal="right" vertical="center" shrinkToFit="1"/>
      <protection hidden="1"/>
    </xf>
    <xf numFmtId="0" fontId="2" fillId="3" borderId="0" xfId="0" applyFont="1" applyFill="1" applyAlignment="1">
      <alignment horizontal="right" vertical="center" shrinkToFit="1"/>
    </xf>
    <xf numFmtId="0" fontId="2" fillId="3" borderId="0" xfId="0" applyFont="1" applyFill="1" applyAlignment="1">
      <alignment horizontal="center" vertical="center"/>
    </xf>
    <xf numFmtId="208" fontId="59" fillId="2" borderId="51" xfId="0" applyNumberFormat="1" applyFont="1" applyFill="1" applyBorder="1" applyAlignment="1" applyProtection="1">
      <alignment horizontal="center" vertical="center"/>
      <protection hidden="1"/>
    </xf>
    <xf numFmtId="196" fontId="31" fillId="5" borderId="102" xfId="0" applyNumberFormat="1" applyFont="1" applyFill="1" applyBorder="1" applyAlignment="1" applyProtection="1">
      <alignment horizontal="left" vertical="center" shrinkToFit="1"/>
      <protection locked="0"/>
    </xf>
    <xf numFmtId="202" fontId="36" fillId="5" borderId="51" xfId="0" applyNumberFormat="1" applyFont="1" applyFill="1" applyBorder="1" applyAlignment="1" applyProtection="1">
      <alignment horizontal="right" vertical="center" shrinkToFit="1"/>
      <protection locked="0"/>
    </xf>
    <xf numFmtId="194" fontId="58" fillId="2" borderId="6" xfId="0" applyNumberFormat="1" applyFont="1" applyFill="1" applyBorder="1" applyAlignment="1" applyProtection="1">
      <alignment horizontal="right" vertical="center" shrinkToFit="1"/>
      <protection hidden="1"/>
    </xf>
    <xf numFmtId="182" fontId="36" fillId="5" borderId="81" xfId="0" applyNumberFormat="1" applyFont="1" applyFill="1" applyBorder="1" applyAlignment="1" applyProtection="1">
      <alignment horizontal="center" vertical="center"/>
      <protection locked="0"/>
    </xf>
    <xf numFmtId="205" fontId="58" fillId="2" borderId="73" xfId="0" applyNumberFormat="1" applyFont="1" applyFill="1" applyBorder="1" applyAlignment="1" applyProtection="1">
      <alignment horizontal="right" vertical="center" shrinkToFit="1"/>
      <protection hidden="1"/>
    </xf>
    <xf numFmtId="202" fontId="36" fillId="5" borderId="81" xfId="0" applyNumberFormat="1" applyFont="1" applyFill="1" applyBorder="1" applyAlignment="1" applyProtection="1">
      <alignment horizontal="center" vertical="center"/>
      <protection locked="0"/>
    </xf>
    <xf numFmtId="195" fontId="58" fillId="2" borderId="51" xfId="0" applyNumberFormat="1" applyFont="1" applyFill="1" applyBorder="1" applyAlignment="1" applyProtection="1">
      <alignment horizontal="center" vertical="center" shrinkToFit="1"/>
      <protection hidden="1"/>
    </xf>
    <xf numFmtId="203" fontId="58" fillId="2" borderId="51" xfId="0" applyNumberFormat="1" applyFont="1" applyFill="1" applyBorder="1" applyAlignment="1" applyProtection="1">
      <alignment horizontal="right" vertical="center" shrinkToFit="1"/>
      <protection hidden="1"/>
    </xf>
    <xf numFmtId="195" fontId="36" fillId="5" borderId="78" xfId="0" applyNumberFormat="1" applyFont="1" applyFill="1" applyBorder="1" applyAlignment="1" applyProtection="1">
      <alignment horizontal="right" vertical="center" shrinkToFit="1"/>
      <protection locked="0"/>
    </xf>
    <xf numFmtId="212" fontId="9" fillId="5" borderId="51" xfId="0" applyNumberFormat="1" applyFont="1" applyFill="1" applyBorder="1" applyAlignment="1" applyProtection="1">
      <alignment horizontal="center" vertical="center"/>
      <protection locked="0"/>
    </xf>
    <xf numFmtId="213" fontId="36" fillId="5" borderId="51" xfId="0" applyNumberFormat="1" applyFont="1" applyFill="1" applyBorder="1" applyAlignment="1" applyProtection="1">
      <alignment horizontal="right" vertical="center" shrinkToFit="1"/>
      <protection locked="0"/>
    </xf>
    <xf numFmtId="214" fontId="36" fillId="5" borderId="4" xfId="0" applyNumberFormat="1" applyFont="1" applyFill="1" applyBorder="1" applyAlignment="1" applyProtection="1">
      <alignment horizontal="right" vertical="center" shrinkToFit="1"/>
      <protection locked="0"/>
    </xf>
    <xf numFmtId="214" fontId="36" fillId="5" borderId="52" xfId="0" applyNumberFormat="1" applyFont="1" applyFill="1" applyBorder="1" applyAlignment="1" applyProtection="1">
      <alignment horizontal="right" vertical="center" shrinkToFit="1"/>
      <protection locked="0"/>
    </xf>
    <xf numFmtId="205" fontId="58" fillId="2" borderId="103" xfId="0" applyNumberFormat="1" applyFont="1" applyFill="1" applyBorder="1" applyAlignment="1" applyProtection="1">
      <alignment horizontal="right" vertical="center" shrinkToFit="1"/>
      <protection hidden="1"/>
    </xf>
    <xf numFmtId="187" fontId="36" fillId="3" borderId="0" xfId="0" applyNumberFormat="1" applyFont="1" applyFill="1" applyBorder="1" applyAlignment="1" applyProtection="1">
      <alignment horizontal="right" vertical="center" shrinkToFit="1"/>
      <protection hidden="1"/>
    </xf>
    <xf numFmtId="206" fontId="36" fillId="3" borderId="0" xfId="0" applyNumberFormat="1" applyFont="1" applyFill="1" applyBorder="1" applyAlignment="1" applyProtection="1">
      <alignment horizontal="right" vertical="center" shrinkToFit="1"/>
      <protection hidden="1"/>
    </xf>
    <xf numFmtId="194" fontId="58" fillId="2" borderId="84" xfId="0" applyNumberFormat="1" applyFont="1" applyFill="1" applyBorder="1" applyAlignment="1" applyProtection="1">
      <alignment horizontal="right" vertical="center" shrinkToFit="1"/>
      <protection hidden="1"/>
    </xf>
    <xf numFmtId="195" fontId="58" fillId="2" borderId="89" xfId="0" applyNumberFormat="1" applyFont="1" applyFill="1" applyBorder="1" applyAlignment="1" applyProtection="1">
      <alignment horizontal="center" vertical="center" shrinkToFit="1"/>
      <protection hidden="1"/>
    </xf>
    <xf numFmtId="203" fontId="58" fillId="2" borderId="89" xfId="0" applyNumberFormat="1" applyFont="1" applyFill="1" applyBorder="1" applyAlignment="1" applyProtection="1">
      <alignment horizontal="right" vertical="center" shrinkToFit="1"/>
      <protection hidden="1"/>
    </xf>
    <xf numFmtId="204" fontId="58" fillId="2" borderId="91" xfId="0" applyNumberFormat="1" applyFont="1" applyFill="1" applyBorder="1" applyAlignment="1" applyProtection="1">
      <alignment horizontal="right" vertical="center" shrinkToFit="1"/>
      <protection hidden="1"/>
    </xf>
    <xf numFmtId="219" fontId="61" fillId="2" borderId="21" xfId="0" applyNumberFormat="1" applyFont="1" applyFill="1" applyBorder="1" applyAlignment="1" applyProtection="1">
      <alignment horizontal="left" vertical="center" shrinkToFit="1"/>
      <protection hidden="1"/>
    </xf>
    <xf numFmtId="0" fontId="0" fillId="3" borderId="0" xfId="0" applyFill="1" applyAlignment="1"/>
    <xf numFmtId="0" fontId="123" fillId="7" borderId="1" xfId="0" applyFont="1" applyFill="1" applyBorder="1" applyAlignment="1" applyProtection="1">
      <alignment horizontal="center" vertical="center"/>
      <protection hidden="1"/>
    </xf>
    <xf numFmtId="0" fontId="117" fillId="4" borderId="0" xfId="0" applyFont="1" applyFill="1" applyProtection="1">
      <protection hidden="1"/>
    </xf>
    <xf numFmtId="0" fontId="48" fillId="3" borderId="0" xfId="0" applyFont="1" applyFill="1" applyBorder="1" applyAlignment="1" applyProtection="1">
      <alignment horizontal="center" vertical="center" shrinkToFit="1"/>
      <protection hidden="1"/>
    </xf>
    <xf numFmtId="212" fontId="48" fillId="5" borderId="51" xfId="0" applyNumberFormat="1" applyFont="1" applyFill="1" applyBorder="1" applyAlignment="1" applyProtection="1">
      <alignment horizontal="right" vertical="center"/>
      <protection hidden="1"/>
    </xf>
    <xf numFmtId="220" fontId="123" fillId="5" borderId="51" xfId="0" applyNumberFormat="1" applyFont="1" applyFill="1" applyBorder="1" applyAlignment="1" applyProtection="1">
      <alignment horizontal="center" vertical="center"/>
      <protection hidden="1"/>
    </xf>
    <xf numFmtId="0" fontId="48" fillId="5" borderId="54" xfId="0" applyFont="1" applyFill="1" applyBorder="1" applyAlignment="1" applyProtection="1">
      <alignment horizontal="center" vertical="center"/>
      <protection hidden="1"/>
    </xf>
    <xf numFmtId="212" fontId="80" fillId="0" borderId="0" xfId="0" applyNumberFormat="1" applyFont="1" applyFill="1" applyBorder="1" applyAlignment="1" applyProtection="1">
      <alignment horizontal="right" vertical="center"/>
      <protection locked="0"/>
    </xf>
    <xf numFmtId="220" fontId="2" fillId="0" borderId="0" xfId="0" applyNumberFormat="1" applyFont="1" applyFill="1" applyBorder="1" applyAlignment="1" applyProtection="1">
      <alignment horizontal="right" vertical="center"/>
      <protection locked="0"/>
    </xf>
    <xf numFmtId="220" fontId="125" fillId="0" borderId="0" xfId="0" applyNumberFormat="1" applyFont="1" applyFill="1" applyBorder="1" applyAlignment="1" applyProtection="1">
      <alignment vertical="center" shrinkToFit="1"/>
      <protection hidden="1"/>
    </xf>
    <xf numFmtId="212" fontId="36" fillId="3" borderId="0" xfId="0" applyNumberFormat="1" applyFont="1" applyFill="1" applyBorder="1" applyAlignment="1" applyProtection="1">
      <alignment horizontal="right" vertical="center"/>
      <protection hidden="1"/>
    </xf>
    <xf numFmtId="0" fontId="48" fillId="5" borderId="56" xfId="0" applyFont="1" applyFill="1" applyBorder="1" applyAlignment="1" applyProtection="1">
      <alignment horizontal="center" vertical="center"/>
      <protection hidden="1"/>
    </xf>
    <xf numFmtId="0" fontId="0" fillId="5" borderId="81" xfId="0" applyFill="1" applyBorder="1" applyAlignment="1" applyProtection="1">
      <alignment horizontal="center" vertical="center"/>
      <protection hidden="1"/>
    </xf>
    <xf numFmtId="0" fontId="2" fillId="5" borderId="81" xfId="0" applyFont="1" applyFill="1" applyBorder="1" applyAlignment="1" applyProtection="1">
      <alignment horizontal="center" vertical="center"/>
      <protection hidden="1"/>
    </xf>
    <xf numFmtId="212" fontId="36" fillId="3" borderId="0" xfId="0" applyNumberFormat="1" applyFont="1" applyFill="1" applyBorder="1" applyAlignment="1" applyProtection="1">
      <alignment horizontal="right" vertical="center"/>
      <protection locked="0"/>
    </xf>
    <xf numFmtId="195" fontId="80" fillId="0" borderId="0" xfId="0" applyNumberFormat="1" applyFont="1" applyFill="1" applyBorder="1" applyAlignment="1" applyProtection="1">
      <alignment horizontal="right" vertical="center"/>
      <protection locked="0"/>
    </xf>
    <xf numFmtId="220" fontId="36" fillId="0" borderId="0" xfId="0" applyNumberFormat="1" applyFont="1" applyFill="1" applyBorder="1" applyAlignment="1" applyProtection="1">
      <alignment horizontal="right" vertical="center"/>
      <protection locked="0"/>
    </xf>
    <xf numFmtId="212" fontId="80" fillId="3" borderId="0" xfId="0" applyNumberFormat="1" applyFont="1" applyFill="1" applyBorder="1" applyAlignment="1" applyProtection="1">
      <alignment horizontal="right" vertical="center"/>
      <protection hidden="1"/>
    </xf>
    <xf numFmtId="220" fontId="36" fillId="3" borderId="0" xfId="0" applyNumberFormat="1" applyFont="1" applyFill="1" applyBorder="1" applyAlignment="1" applyProtection="1">
      <alignment horizontal="right" vertical="center"/>
      <protection hidden="1"/>
    </xf>
    <xf numFmtId="0" fontId="123" fillId="7" borderId="6" xfId="0" applyFont="1" applyFill="1" applyBorder="1" applyAlignment="1" applyProtection="1">
      <alignment horizontal="center" vertical="center"/>
      <protection hidden="1"/>
    </xf>
    <xf numFmtId="221" fontId="80" fillId="2" borderId="51" xfId="0" applyNumberFormat="1" applyFont="1" applyFill="1" applyBorder="1" applyAlignment="1" applyProtection="1">
      <alignment horizontal="right" vertical="center" shrinkToFit="1"/>
      <protection locked="0"/>
    </xf>
    <xf numFmtId="220" fontId="2" fillId="2" borderId="51" xfId="0" applyNumberFormat="1" applyFont="1" applyFill="1" applyBorder="1" applyAlignment="1" applyProtection="1">
      <alignment horizontal="right" vertical="center"/>
      <protection locked="0"/>
    </xf>
    <xf numFmtId="220" fontId="125" fillId="2" borderId="51" xfId="0" applyNumberFormat="1" applyFont="1" applyFill="1" applyBorder="1" applyAlignment="1" applyProtection="1">
      <alignment vertical="center" shrinkToFit="1"/>
      <protection hidden="1"/>
    </xf>
    <xf numFmtId="217" fontId="61" fillId="2" borderId="20" xfId="0" applyNumberFormat="1" applyFont="1" applyFill="1" applyBorder="1" applyAlignment="1" applyProtection="1">
      <alignment horizontal="right" vertical="center" shrinkToFit="1"/>
      <protection hidden="1"/>
    </xf>
    <xf numFmtId="217" fontId="61" fillId="2" borderId="21" xfId="0" applyNumberFormat="1" applyFont="1" applyFill="1" applyBorder="1" applyAlignment="1" applyProtection="1">
      <alignment horizontal="right" vertical="center" shrinkToFit="1"/>
      <protection hidden="1"/>
    </xf>
    <xf numFmtId="218" fontId="61" fillId="2" borderId="21" xfId="0" applyNumberFormat="1" applyFont="1" applyFill="1" applyBorder="1" applyAlignment="1" applyProtection="1">
      <alignment horizontal="left" vertical="center" shrinkToFit="1"/>
      <protection hidden="1"/>
    </xf>
    <xf numFmtId="218" fontId="61" fillId="2" borderId="85" xfId="0" applyNumberFormat="1" applyFont="1" applyFill="1" applyBorder="1" applyAlignment="1" applyProtection="1">
      <alignment horizontal="left" vertical="center" shrinkToFit="1"/>
      <protection hidden="1"/>
    </xf>
    <xf numFmtId="0" fontId="30" fillId="3" borderId="14" xfId="0" applyFont="1" applyFill="1" applyBorder="1" applyAlignment="1" applyProtection="1">
      <alignment horizontal="center" vertical="center" shrinkToFit="1"/>
      <protection hidden="1"/>
    </xf>
    <xf numFmtId="0" fontId="30" fillId="3" borderId="0" xfId="0" applyFont="1" applyFill="1" applyProtection="1">
      <protection hidden="1"/>
    </xf>
    <xf numFmtId="0" fontId="2" fillId="2" borderId="72" xfId="0" applyFont="1" applyFill="1" applyBorder="1" applyAlignment="1" applyProtection="1">
      <alignment horizontal="center" vertical="center" wrapText="1"/>
      <protection hidden="1"/>
    </xf>
    <xf numFmtId="0" fontId="2" fillId="2" borderId="13" xfId="0" applyFont="1" applyFill="1" applyBorder="1" applyAlignment="1" applyProtection="1">
      <alignment horizontal="center" vertical="center" wrapText="1"/>
      <protection hidden="1"/>
    </xf>
    <xf numFmtId="201" fontId="36" fillId="2" borderId="13" xfId="0" applyNumberFormat="1" applyFont="1" applyFill="1" applyBorder="1" applyAlignment="1" applyProtection="1">
      <alignment horizontal="center" vertical="center" shrinkToFit="1"/>
      <protection hidden="1"/>
    </xf>
    <xf numFmtId="201" fontId="36" fillId="2" borderId="0" xfId="0" applyNumberFormat="1" applyFont="1" applyFill="1" applyBorder="1" applyAlignment="1" applyProtection="1">
      <alignment horizontal="center" vertical="center" shrinkToFit="1"/>
      <protection hidden="1"/>
    </xf>
    <xf numFmtId="201" fontId="36" fillId="2" borderId="32" xfId="0" applyNumberFormat="1" applyFont="1" applyFill="1" applyBorder="1" applyAlignment="1" applyProtection="1">
      <alignment horizontal="center" vertical="center" shrinkToFit="1"/>
      <protection hidden="1"/>
    </xf>
    <xf numFmtId="0" fontId="31" fillId="2" borderId="31" xfId="0" applyFont="1" applyFill="1" applyBorder="1" applyAlignment="1" applyProtection="1">
      <alignment horizontal="right" vertical="center" shrinkToFit="1"/>
      <protection hidden="1"/>
    </xf>
    <xf numFmtId="0" fontId="31" fillId="2" borderId="107" xfId="0" applyFont="1" applyFill="1" applyBorder="1" applyAlignment="1" applyProtection="1">
      <alignment horizontal="center" vertical="center" shrinkToFit="1"/>
      <protection hidden="1"/>
    </xf>
    <xf numFmtId="0" fontId="36" fillId="2" borderId="77" xfId="0" applyFont="1" applyFill="1" applyBorder="1" applyAlignment="1" applyProtection="1">
      <alignment horizontal="center" vertical="center"/>
      <protection hidden="1"/>
    </xf>
    <xf numFmtId="0" fontId="3" fillId="2" borderId="107" xfId="0" applyFont="1" applyFill="1" applyBorder="1" applyAlignment="1" applyProtection="1">
      <alignment horizontal="center" vertical="center" shrinkToFit="1"/>
      <protection hidden="1"/>
    </xf>
    <xf numFmtId="0" fontId="31" fillId="2" borderId="56" xfId="0" applyFont="1" applyFill="1" applyBorder="1" applyAlignment="1" applyProtection="1">
      <alignment horizontal="center" vertical="center" shrinkToFit="1"/>
      <protection hidden="1"/>
    </xf>
    <xf numFmtId="0" fontId="55" fillId="2" borderId="56" xfId="0" applyFont="1" applyFill="1" applyBorder="1" applyAlignment="1" applyProtection="1">
      <alignment horizontal="center" vertical="top"/>
      <protection hidden="1"/>
    </xf>
    <xf numFmtId="0" fontId="31" fillId="2" borderId="13" xfId="0" applyFont="1" applyFill="1" applyBorder="1" applyAlignment="1" applyProtection="1">
      <alignment horizontal="center" vertical="center"/>
      <protection hidden="1"/>
    </xf>
    <xf numFmtId="0" fontId="55" fillId="2" borderId="13" xfId="0" applyFont="1" applyFill="1" applyBorder="1" applyAlignment="1" applyProtection="1">
      <alignment horizontal="center" vertical="center" shrinkToFit="1"/>
      <protection hidden="1"/>
    </xf>
    <xf numFmtId="0" fontId="31" fillId="2" borderId="107" xfId="0" applyFont="1" applyFill="1" applyBorder="1" applyAlignment="1" applyProtection="1">
      <alignment horizontal="center" vertical="center"/>
      <protection hidden="1"/>
    </xf>
    <xf numFmtId="0" fontId="36" fillId="2" borderId="107" xfId="0" applyFont="1" applyFill="1" applyBorder="1" applyAlignment="1" applyProtection="1">
      <alignment horizontal="center" vertical="center" shrinkToFit="1"/>
      <protection hidden="1"/>
    </xf>
    <xf numFmtId="0" fontId="54" fillId="2" borderId="31" xfId="0" applyFont="1" applyFill="1" applyBorder="1" applyAlignment="1" applyProtection="1">
      <alignment horizontal="center" vertical="center"/>
      <protection hidden="1"/>
    </xf>
    <xf numFmtId="0" fontId="31" fillId="2" borderId="0" xfId="0" applyFont="1" applyFill="1" applyBorder="1" applyAlignment="1" applyProtection="1">
      <alignment horizontal="center" vertical="center"/>
      <protection hidden="1"/>
    </xf>
    <xf numFmtId="0" fontId="54" fillId="2" borderId="0"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2" borderId="32" xfId="0" applyFont="1" applyFill="1" applyBorder="1" applyAlignment="1" applyProtection="1">
      <alignment horizontal="center" vertical="center"/>
      <protection hidden="1"/>
    </xf>
    <xf numFmtId="0" fontId="31" fillId="2" borderId="31" xfId="0" applyFont="1" applyFill="1" applyBorder="1" applyAlignment="1" applyProtection="1">
      <alignment horizontal="center" vertical="center" shrinkToFit="1"/>
      <protection hidden="1"/>
    </xf>
    <xf numFmtId="201" fontId="36" fillId="2" borderId="77" xfId="0" applyNumberFormat="1" applyFont="1" applyFill="1" applyBorder="1" applyAlignment="1" applyProtection="1">
      <alignment horizontal="center" vertical="center" wrapText="1"/>
      <protection hidden="1"/>
    </xf>
    <xf numFmtId="0" fontId="56" fillId="2" borderId="0" xfId="0" quotePrefix="1" applyFont="1" applyFill="1" applyBorder="1" applyAlignment="1" applyProtection="1">
      <alignment horizontal="center" vertical="center" shrinkToFit="1"/>
      <protection hidden="1"/>
    </xf>
    <xf numFmtId="0" fontId="56" fillId="2" borderId="32" xfId="0" quotePrefix="1" applyFont="1" applyFill="1" applyBorder="1" applyAlignment="1" applyProtection="1">
      <alignment horizontal="center" vertical="center" shrinkToFit="1"/>
      <protection hidden="1"/>
    </xf>
    <xf numFmtId="0" fontId="2" fillId="2" borderId="75" xfId="0" applyFont="1" applyFill="1" applyBorder="1" applyAlignment="1" applyProtection="1">
      <alignment horizontal="center" vertical="center"/>
      <protection hidden="1"/>
    </xf>
    <xf numFmtId="0" fontId="0" fillId="3" borderId="0" xfId="0" applyFill="1" applyBorder="1" applyAlignment="1" applyProtection="1">
      <alignment horizontal="center" vertical="center" shrinkToFit="1"/>
      <protection hidden="1"/>
    </xf>
    <xf numFmtId="0" fontId="2" fillId="3" borderId="0" xfId="0" applyFont="1" applyFill="1" applyAlignment="1" applyProtection="1">
      <alignment horizontal="center" vertical="center" shrinkToFit="1"/>
      <protection hidden="1"/>
    </xf>
    <xf numFmtId="194" fontId="58" fillId="2" borderId="96" xfId="0" applyNumberFormat="1" applyFont="1" applyFill="1" applyBorder="1" applyAlignment="1" applyProtection="1">
      <alignment horizontal="right" vertical="center" shrinkToFit="1"/>
      <protection hidden="1"/>
    </xf>
    <xf numFmtId="195" fontId="58" fillId="2" borderId="98" xfId="0" applyNumberFormat="1" applyFont="1" applyFill="1" applyBorder="1" applyAlignment="1" applyProtection="1">
      <alignment horizontal="center" vertical="center" shrinkToFit="1"/>
      <protection hidden="1"/>
    </xf>
    <xf numFmtId="195" fontId="58" fillId="2" borderId="107" xfId="0" applyNumberFormat="1" applyFont="1" applyFill="1" applyBorder="1" applyAlignment="1" applyProtection="1">
      <alignment horizontal="center" vertical="center" shrinkToFit="1"/>
      <protection hidden="1"/>
    </xf>
    <xf numFmtId="194" fontId="58" fillId="2" borderId="83" xfId="0" applyNumberFormat="1" applyFont="1" applyFill="1" applyBorder="1" applyAlignment="1" applyProtection="1">
      <alignment horizontal="right" vertical="center" shrinkToFit="1"/>
      <protection hidden="1"/>
    </xf>
    <xf numFmtId="195" fontId="58" fillId="2" borderId="81" xfId="0" applyNumberFormat="1" applyFont="1" applyFill="1" applyBorder="1" applyAlignment="1" applyProtection="1">
      <alignment horizontal="center" vertical="center" shrinkToFit="1"/>
      <protection hidden="1"/>
    </xf>
    <xf numFmtId="205" fontId="58" fillId="2" borderId="77" xfId="0" applyNumberFormat="1" applyFont="1" applyFill="1" applyBorder="1" applyAlignment="1" applyProtection="1">
      <alignment horizontal="center" vertical="center" shrinkToFit="1"/>
      <protection hidden="1"/>
    </xf>
    <xf numFmtId="204" fontId="58" fillId="2" borderId="31" xfId="0" applyNumberFormat="1" applyFont="1" applyFill="1" applyBorder="1" applyAlignment="1" applyProtection="1">
      <alignment horizontal="right" vertical="center" shrinkToFit="1"/>
      <protection hidden="1"/>
    </xf>
    <xf numFmtId="195" fontId="36" fillId="5" borderId="57" xfId="0" applyNumberFormat="1" applyFont="1" applyFill="1" applyBorder="1" applyAlignment="1" applyProtection="1">
      <alignment horizontal="right" vertical="center" shrinkToFit="1"/>
      <protection locked="0"/>
    </xf>
    <xf numFmtId="0" fontId="36" fillId="5" borderId="72" xfId="0" applyNumberFormat="1" applyFont="1" applyFill="1" applyBorder="1" applyAlignment="1" applyProtection="1">
      <alignment horizontal="center" vertical="center" wrapText="1"/>
      <protection locked="0"/>
    </xf>
    <xf numFmtId="0" fontId="8" fillId="5" borderId="56" xfId="0" applyNumberFormat="1" applyFont="1" applyFill="1" applyBorder="1" applyAlignment="1" applyProtection="1">
      <alignment horizontal="center" vertical="center" wrapText="1"/>
      <protection locked="0"/>
    </xf>
    <xf numFmtId="210" fontId="36" fillId="5" borderId="9" xfId="0" applyNumberFormat="1" applyFont="1" applyFill="1" applyBorder="1" applyAlignment="1" applyProtection="1">
      <alignment horizontal="center" vertical="center"/>
      <protection locked="0"/>
    </xf>
    <xf numFmtId="210" fontId="36" fillId="5" borderId="7" xfId="0" applyNumberFormat="1" applyFont="1" applyFill="1" applyBorder="1" applyAlignment="1" applyProtection="1">
      <alignment horizontal="center" vertical="center"/>
      <protection locked="0"/>
    </xf>
    <xf numFmtId="210" fontId="36" fillId="5" borderId="118" xfId="0" applyNumberFormat="1" applyFont="1" applyFill="1" applyBorder="1" applyAlignment="1" applyProtection="1">
      <alignment horizontal="center" vertical="center"/>
      <protection locked="0"/>
    </xf>
    <xf numFmtId="211" fontId="9" fillId="5" borderId="34" xfId="0" applyNumberFormat="1" applyFont="1" applyFill="1" applyBorder="1" applyAlignment="1" applyProtection="1">
      <alignment horizontal="center" vertical="center" shrinkToFit="1"/>
      <protection locked="0"/>
    </xf>
    <xf numFmtId="211" fontId="9" fillId="5" borderId="53" xfId="0" applyNumberFormat="1" applyFont="1" applyFill="1" applyBorder="1" applyAlignment="1" applyProtection="1">
      <alignment horizontal="center" vertical="center" shrinkToFit="1"/>
      <protection locked="0"/>
    </xf>
    <xf numFmtId="195" fontId="9" fillId="5" borderId="77" xfId="0" applyNumberFormat="1" applyFont="1" applyFill="1" applyBorder="1" applyAlignment="1" applyProtection="1">
      <alignment horizontal="center" vertical="center" shrinkToFit="1"/>
      <protection locked="0"/>
    </xf>
    <xf numFmtId="196" fontId="31" fillId="5" borderId="107" xfId="0" applyNumberFormat="1" applyFont="1" applyFill="1" applyBorder="1" applyAlignment="1" applyProtection="1">
      <alignment horizontal="left" vertical="center" shrinkToFit="1"/>
      <protection locked="0"/>
    </xf>
    <xf numFmtId="194" fontId="36" fillId="5" borderId="56" xfId="0" applyNumberFormat="1" applyFont="1" applyFill="1" applyBorder="1" applyAlignment="1" applyProtection="1">
      <alignment horizontal="right" vertical="center" shrinkToFit="1"/>
      <protection locked="0"/>
    </xf>
    <xf numFmtId="202" fontId="36" fillId="5" borderId="56" xfId="0" applyNumberFormat="1" applyFont="1" applyFill="1" applyBorder="1" applyAlignment="1" applyProtection="1">
      <alignment horizontal="right" vertical="center" shrinkToFit="1"/>
      <protection locked="0"/>
    </xf>
    <xf numFmtId="194" fontId="58" fillId="2" borderId="13" xfId="0" applyNumberFormat="1" applyFont="1" applyFill="1" applyBorder="1" applyAlignment="1" applyProtection="1">
      <alignment horizontal="right" vertical="center" shrinkToFit="1"/>
      <protection hidden="1"/>
    </xf>
    <xf numFmtId="194" fontId="36" fillId="5" borderId="56" xfId="0" applyNumberFormat="1" applyFont="1" applyFill="1" applyBorder="1" applyAlignment="1" applyProtection="1">
      <alignment horizontal="center" vertical="center"/>
      <protection locked="0"/>
    </xf>
    <xf numFmtId="203" fontId="58" fillId="2" borderId="77" xfId="0" applyNumberFormat="1" applyFont="1" applyFill="1" applyBorder="1" applyAlignment="1" applyProtection="1">
      <alignment horizontal="center" vertical="center" shrinkToFit="1"/>
      <protection hidden="1"/>
    </xf>
    <xf numFmtId="195" fontId="36" fillId="5" borderId="31" xfId="0" applyNumberFormat="1" applyFont="1" applyFill="1" applyBorder="1" applyAlignment="1" applyProtection="1">
      <alignment horizontal="right" vertical="center" shrinkToFit="1"/>
      <protection locked="0"/>
    </xf>
    <xf numFmtId="212" fontId="9" fillId="5" borderId="7" xfId="0" applyNumberFormat="1" applyFont="1" applyFill="1" applyBorder="1" applyAlignment="1" applyProtection="1">
      <alignment horizontal="center" vertical="center"/>
      <protection locked="0"/>
    </xf>
    <xf numFmtId="213" fontId="36" fillId="5" borderId="7" xfId="0" applyNumberFormat="1" applyFont="1" applyFill="1" applyBorder="1" applyAlignment="1" applyProtection="1">
      <alignment horizontal="right" vertical="center" shrinkToFit="1"/>
      <protection locked="0"/>
    </xf>
    <xf numFmtId="214" fontId="36" fillId="5" borderId="53" xfId="0" applyNumberFormat="1" applyFont="1" applyFill="1" applyBorder="1" applyAlignment="1" applyProtection="1">
      <alignment horizontal="right" vertical="center" shrinkToFit="1"/>
      <protection locked="0"/>
    </xf>
    <xf numFmtId="195" fontId="36" fillId="5" borderId="0" xfId="0" applyNumberFormat="1" applyFont="1" applyFill="1" applyBorder="1" applyAlignment="1" applyProtection="1">
      <alignment horizontal="right" vertical="center" shrinkToFit="1"/>
      <protection locked="0"/>
    </xf>
    <xf numFmtId="214" fontId="36" fillId="5" borderId="7" xfId="0" applyNumberFormat="1" applyFont="1" applyFill="1" applyBorder="1" applyAlignment="1" applyProtection="1">
      <alignment horizontal="right" vertical="center" shrinkToFit="1"/>
      <protection locked="0"/>
    </xf>
    <xf numFmtId="209" fontId="60" fillId="2" borderId="34" xfId="0" applyNumberFormat="1" applyFont="1" applyFill="1" applyBorder="1" applyAlignment="1" applyProtection="1">
      <alignment horizontal="center" vertical="center" shrinkToFit="1"/>
      <protection hidden="1"/>
    </xf>
    <xf numFmtId="209" fontId="60" fillId="2" borderId="53" xfId="0" applyNumberFormat="1" applyFont="1" applyFill="1" applyBorder="1" applyAlignment="1" applyProtection="1">
      <alignment horizontal="center" vertical="center" shrinkToFit="1"/>
      <protection hidden="1"/>
    </xf>
    <xf numFmtId="205" fontId="58" fillId="2" borderId="77" xfId="0" applyNumberFormat="1" applyFont="1" applyFill="1" applyBorder="1" applyAlignment="1" applyProtection="1">
      <alignment horizontal="right" vertical="center" shrinkToFit="1"/>
      <protection hidden="1"/>
    </xf>
    <xf numFmtId="0" fontId="36" fillId="5" borderId="79" xfId="0" applyNumberFormat="1" applyFont="1" applyFill="1" applyBorder="1" applyAlignment="1" applyProtection="1">
      <alignment horizontal="center" vertical="top" shrinkToFit="1"/>
      <protection locked="0"/>
    </xf>
    <xf numFmtId="0" fontId="36" fillId="5" borderId="77" xfId="0" applyNumberFormat="1" applyFont="1" applyFill="1" applyBorder="1" applyAlignment="1" applyProtection="1">
      <alignment horizontal="center" vertical="top" shrinkToFit="1"/>
      <protection locked="0"/>
    </xf>
    <xf numFmtId="0" fontId="31" fillId="5" borderId="75" xfId="0" applyFont="1" applyFill="1" applyBorder="1" applyAlignment="1" applyProtection="1">
      <alignment horizontal="center" vertical="top" wrapText="1"/>
      <protection locked="0"/>
    </xf>
    <xf numFmtId="0" fontId="36" fillId="5" borderId="82" xfId="0" applyNumberFormat="1" applyFont="1" applyFill="1" applyBorder="1" applyAlignment="1" applyProtection="1">
      <alignment horizontal="center" vertical="center" wrapText="1"/>
      <protection locked="0"/>
    </xf>
    <xf numFmtId="0" fontId="8" fillId="5" borderId="88" xfId="0" applyNumberFormat="1" applyFont="1" applyFill="1" applyBorder="1" applyAlignment="1" applyProtection="1">
      <alignment horizontal="center" vertical="center" wrapText="1"/>
      <protection locked="0"/>
    </xf>
    <xf numFmtId="215" fontId="36" fillId="5" borderId="84" xfId="0" applyNumberFormat="1" applyFont="1" applyFill="1" applyBorder="1" applyAlignment="1" applyProtection="1">
      <alignment horizontal="center" vertical="center" shrinkToFit="1"/>
      <protection locked="0"/>
    </xf>
    <xf numFmtId="215" fontId="36" fillId="5" borderId="21" xfId="0" applyNumberFormat="1" applyFont="1" applyFill="1" applyBorder="1" applyAlignment="1" applyProtection="1">
      <alignment horizontal="center" vertical="center" shrinkToFit="1"/>
      <protection locked="0"/>
    </xf>
    <xf numFmtId="215" fontId="36" fillId="5" borderId="22" xfId="0" applyNumberFormat="1" applyFont="1" applyFill="1" applyBorder="1" applyAlignment="1" applyProtection="1">
      <alignment horizontal="center" vertical="center" shrinkToFit="1"/>
      <protection locked="0"/>
    </xf>
    <xf numFmtId="216" fontId="57" fillId="2" borderId="20" xfId="0" applyNumberFormat="1" applyFont="1" applyFill="1" applyBorder="1" applyAlignment="1" applyProtection="1">
      <alignment horizontal="center" vertical="center"/>
      <protection hidden="1"/>
    </xf>
    <xf numFmtId="216" fontId="57" fillId="2" borderId="85" xfId="0" applyNumberFormat="1" applyFont="1" applyFill="1" applyBorder="1" applyAlignment="1" applyProtection="1">
      <alignment horizontal="center" vertical="center"/>
      <protection hidden="1"/>
    </xf>
    <xf numFmtId="195" fontId="9" fillId="5" borderId="86" xfId="0" applyNumberFormat="1" applyFont="1" applyFill="1" applyBorder="1" applyAlignment="1" applyProtection="1">
      <alignment horizontal="center" vertical="center" shrinkToFit="1"/>
      <protection locked="0"/>
    </xf>
    <xf numFmtId="194" fontId="36" fillId="5" borderId="88" xfId="0" applyNumberFormat="1" applyFont="1" applyFill="1" applyBorder="1" applyAlignment="1" applyProtection="1">
      <alignment horizontal="right" vertical="center" shrinkToFit="1"/>
      <protection locked="0"/>
    </xf>
    <xf numFmtId="202" fontId="36" fillId="5" borderId="88" xfId="0" applyNumberFormat="1" applyFont="1" applyFill="1" applyBorder="1" applyAlignment="1" applyProtection="1">
      <alignment horizontal="right" vertical="center" shrinkToFit="1"/>
      <protection locked="0"/>
    </xf>
    <xf numFmtId="194" fontId="36" fillId="5" borderId="88" xfId="0" applyNumberFormat="1" applyFont="1" applyFill="1" applyBorder="1" applyAlignment="1" applyProtection="1">
      <alignment horizontal="center" vertical="center"/>
      <protection locked="0"/>
    </xf>
    <xf numFmtId="203" fontId="58" fillId="2" borderId="86" xfId="0" applyNumberFormat="1" applyFont="1" applyFill="1" applyBorder="1" applyAlignment="1" applyProtection="1">
      <alignment horizontal="center" vertical="center" shrinkToFit="1"/>
      <protection hidden="1"/>
    </xf>
    <xf numFmtId="217" fontId="61" fillId="2" borderId="84" xfId="0" applyNumberFormat="1" applyFont="1" applyFill="1" applyBorder="1" applyAlignment="1" applyProtection="1">
      <alignment horizontal="center" vertical="center" shrinkToFit="1"/>
      <protection hidden="1"/>
    </xf>
    <xf numFmtId="217" fontId="61" fillId="2" borderId="21" xfId="0" applyNumberFormat="1" applyFont="1" applyFill="1" applyBorder="1" applyAlignment="1" applyProtection="1">
      <alignment horizontal="center" vertical="center" shrinkToFit="1"/>
      <protection hidden="1"/>
    </xf>
    <xf numFmtId="195" fontId="58" fillId="2" borderId="20" xfId="0" applyNumberFormat="1" applyFont="1" applyFill="1" applyBorder="1" applyAlignment="1" applyProtection="1">
      <alignment horizontal="center" vertical="center" shrinkToFit="1"/>
      <protection hidden="1"/>
    </xf>
    <xf numFmtId="195" fontId="58" fillId="2" borderId="85" xfId="0" applyNumberFormat="1" applyFont="1" applyFill="1" applyBorder="1" applyAlignment="1" applyProtection="1">
      <alignment horizontal="center" vertical="center" shrinkToFit="1"/>
      <protection hidden="1"/>
    </xf>
    <xf numFmtId="205" fontId="58" fillId="2" borderId="86" xfId="0" applyNumberFormat="1" applyFont="1" applyFill="1" applyBorder="1" applyAlignment="1" applyProtection="1">
      <alignment horizontal="right" vertical="center" shrinkToFit="1"/>
      <protection hidden="1"/>
    </xf>
    <xf numFmtId="0" fontId="36" fillId="5" borderId="87" xfId="0" applyNumberFormat="1" applyFont="1" applyFill="1" applyBorder="1" applyAlignment="1" applyProtection="1">
      <alignment horizontal="center" vertical="top" shrinkToFit="1"/>
      <protection locked="0"/>
    </xf>
    <xf numFmtId="0" fontId="36" fillId="5" borderId="86" xfId="0" applyNumberFormat="1" applyFont="1" applyFill="1" applyBorder="1" applyAlignment="1" applyProtection="1">
      <alignment horizontal="center" vertical="top" shrinkToFit="1"/>
      <protection locked="0"/>
    </xf>
    <xf numFmtId="0" fontId="31" fillId="5" borderId="93" xfId="0" applyFont="1" applyFill="1" applyBorder="1" applyAlignment="1" applyProtection="1">
      <alignment horizontal="center" vertical="top" wrapText="1"/>
      <protection locked="0"/>
    </xf>
    <xf numFmtId="178" fontId="24" fillId="2" borderId="0" xfId="0" applyNumberFormat="1" applyFont="1" applyFill="1" applyBorder="1" applyAlignment="1" applyProtection="1">
      <alignment horizontal="center"/>
      <protection hidden="1"/>
    </xf>
    <xf numFmtId="0" fontId="28" fillId="2" borderId="7" xfId="0" applyNumberFormat="1" applyFont="1" applyFill="1" applyBorder="1" applyAlignment="1" applyProtection="1">
      <alignment horizontal="left" shrinkToFit="1"/>
      <protection hidden="1"/>
    </xf>
    <xf numFmtId="182" fontId="42" fillId="2" borderId="0" xfId="0" applyNumberFormat="1" applyFont="1" applyFill="1" applyBorder="1" applyAlignment="1" applyProtection="1">
      <alignment horizontal="right" shrinkToFit="1"/>
      <protection hidden="1"/>
    </xf>
    <xf numFmtId="0" fontId="36" fillId="3" borderId="0" xfId="0" applyFont="1" applyFill="1"/>
    <xf numFmtId="0" fontId="2" fillId="8" borderId="0" xfId="0" applyFont="1" applyFill="1" applyBorder="1" applyAlignment="1" applyProtection="1">
      <alignment horizontal="center" vertical="center" shrinkToFit="1"/>
      <protection hidden="1"/>
    </xf>
    <xf numFmtId="0" fontId="2" fillId="5" borderId="58" xfId="0" quotePrefix="1" applyFont="1" applyFill="1" applyBorder="1" applyAlignment="1" applyProtection="1">
      <alignment horizontal="right" vertical="center"/>
      <protection locked="0"/>
    </xf>
    <xf numFmtId="0" fontId="36" fillId="3" borderId="62" xfId="0" quotePrefix="1" applyFont="1" applyFill="1" applyBorder="1" applyAlignment="1" applyProtection="1">
      <alignment horizontal="right" vertical="center"/>
      <protection locked="0"/>
    </xf>
    <xf numFmtId="199" fontId="2" fillId="3" borderId="0" xfId="0" applyNumberFormat="1" applyFont="1" applyFill="1"/>
    <xf numFmtId="0" fontId="2" fillId="8" borderId="0" xfId="0" applyFont="1" applyFill="1" applyBorder="1" applyAlignment="1" applyProtection="1">
      <alignment horizontal="center" vertical="center" wrapText="1"/>
      <protection hidden="1"/>
    </xf>
    <xf numFmtId="0" fontId="36" fillId="5" borderId="94" xfId="0" applyNumberFormat="1" applyFont="1" applyFill="1" applyBorder="1" applyAlignment="1" applyProtection="1">
      <alignment horizontal="center" vertical="center"/>
      <protection locked="0"/>
    </xf>
    <xf numFmtId="0" fontId="8" fillId="5" borderId="95" xfId="0" applyNumberFormat="1" applyFont="1" applyFill="1" applyBorder="1" applyAlignment="1" applyProtection="1">
      <alignment horizontal="left" vertical="center" shrinkToFit="1"/>
      <protection locked="0"/>
    </xf>
    <xf numFmtId="196" fontId="31" fillId="5" borderId="99" xfId="0" applyNumberFormat="1" applyFont="1" applyFill="1" applyBorder="1" applyAlignment="1" applyProtection="1">
      <alignment horizontal="left" vertical="center" shrinkToFit="1"/>
      <protection locked="0"/>
    </xf>
    <xf numFmtId="0" fontId="31" fillId="5" borderId="101" xfId="0" applyFont="1" applyFill="1" applyBorder="1" applyAlignment="1" applyProtection="1">
      <alignment horizontal="left" vertical="center" shrinkToFit="1"/>
      <protection locked="0"/>
    </xf>
    <xf numFmtId="0" fontId="36" fillId="5" borderId="72" xfId="0" applyNumberFormat="1" applyFont="1" applyFill="1" applyBorder="1" applyAlignment="1" applyProtection="1">
      <alignment horizontal="center" vertical="center"/>
      <protection locked="0"/>
    </xf>
    <xf numFmtId="0" fontId="8" fillId="5" borderId="56" xfId="0" applyNumberFormat="1" applyFont="1" applyFill="1" applyBorder="1" applyAlignment="1" applyProtection="1">
      <alignment horizontal="left" vertical="center" shrinkToFit="1"/>
      <protection locked="0"/>
    </xf>
    <xf numFmtId="0" fontId="31" fillId="5" borderId="75" xfId="0" applyFont="1" applyFill="1" applyBorder="1" applyAlignment="1" applyProtection="1">
      <alignment horizontal="left" vertical="center" shrinkToFit="1"/>
      <protection locked="0"/>
    </xf>
    <xf numFmtId="0" fontId="36" fillId="5" borderId="82" xfId="0" applyNumberFormat="1" applyFont="1" applyFill="1" applyBorder="1" applyAlignment="1" applyProtection="1">
      <alignment horizontal="center" vertical="center"/>
      <protection locked="0"/>
    </xf>
    <xf numFmtId="0" fontId="8" fillId="5" borderId="88" xfId="0" applyNumberFormat="1" applyFont="1" applyFill="1" applyBorder="1" applyAlignment="1" applyProtection="1">
      <alignment horizontal="left" vertical="center" shrinkToFit="1"/>
      <protection locked="0"/>
    </xf>
    <xf numFmtId="0" fontId="31" fillId="5" borderId="93" xfId="0" applyFont="1" applyFill="1" applyBorder="1" applyAlignment="1" applyProtection="1">
      <alignment horizontal="left" vertical="center" shrinkToFit="1"/>
      <protection locked="0"/>
    </xf>
    <xf numFmtId="196" fontId="9" fillId="5" borderId="95" xfId="0" applyNumberFormat="1" applyFont="1" applyFill="1" applyBorder="1" applyAlignment="1" applyProtection="1">
      <alignment horizontal="center" vertical="center"/>
      <protection locked="0"/>
    </xf>
    <xf numFmtId="202" fontId="36" fillId="5" borderId="56" xfId="0" applyNumberFormat="1" applyFont="1" applyFill="1" applyBorder="1" applyAlignment="1" applyProtection="1">
      <alignment horizontal="center" vertical="center"/>
      <protection locked="0"/>
    </xf>
    <xf numFmtId="182" fontId="36" fillId="5" borderId="56" xfId="0" applyNumberFormat="1" applyFont="1" applyFill="1" applyBorder="1" applyAlignment="1" applyProtection="1">
      <alignment horizontal="center" vertical="center"/>
      <protection locked="0"/>
    </xf>
    <xf numFmtId="0" fontId="130" fillId="2" borderId="110" xfId="0" applyNumberFormat="1" applyFont="1" applyFill="1" applyBorder="1" applyAlignment="1" applyProtection="1">
      <alignment horizontal="center" vertical="center"/>
      <protection locked="0"/>
    </xf>
    <xf numFmtId="49" fontId="8" fillId="2" borderId="114" xfId="0" applyNumberFormat="1" applyFont="1" applyFill="1" applyBorder="1" applyAlignment="1" applyProtection="1">
      <alignment vertical="center"/>
      <protection locked="0"/>
    </xf>
    <xf numFmtId="213" fontId="24" fillId="2" borderId="0" xfId="0" applyNumberFormat="1" applyFont="1" applyFill="1" applyBorder="1" applyAlignment="1" applyProtection="1">
      <alignment horizontal="right" shrinkToFit="1"/>
      <protection hidden="1"/>
    </xf>
    <xf numFmtId="0" fontId="30" fillId="3" borderId="0" xfId="0" applyFont="1" applyFill="1"/>
    <xf numFmtId="0" fontId="30" fillId="3" borderId="0" xfId="0" applyFont="1" applyFill="1" applyAlignment="1" applyProtection="1">
      <alignment horizontal="center" vertical="center" shrinkToFit="1"/>
      <protection hidden="1"/>
    </xf>
    <xf numFmtId="0" fontId="137" fillId="3" borderId="0" xfId="0" applyFont="1" applyFill="1"/>
    <xf numFmtId="195" fontId="0" fillId="3" borderId="0" xfId="0" applyNumberFormat="1" applyFill="1" applyAlignment="1">
      <alignment shrinkToFit="1"/>
    </xf>
    <xf numFmtId="0" fontId="15" fillId="2" borderId="0" xfId="0" applyFont="1" applyFill="1" applyBorder="1" applyAlignment="1" applyProtection="1">
      <alignment horizontal="left" vertical="top"/>
      <protection hidden="1"/>
    </xf>
    <xf numFmtId="194" fontId="36" fillId="5" borderId="95" xfId="0" applyNumberFormat="1" applyFont="1" applyFill="1" applyBorder="1" applyAlignment="1" applyProtection="1">
      <alignment horizontal="right" vertical="center" shrinkToFit="1"/>
      <protection hidden="1"/>
    </xf>
    <xf numFmtId="194" fontId="36" fillId="5" borderId="51" xfId="0" applyNumberFormat="1" applyFont="1" applyFill="1" applyBorder="1" applyAlignment="1" applyProtection="1">
      <alignment horizontal="right" vertical="center" shrinkToFit="1"/>
      <protection hidden="1"/>
    </xf>
    <xf numFmtId="194" fontId="36" fillId="5" borderId="88" xfId="0" applyNumberFormat="1" applyFont="1" applyFill="1" applyBorder="1" applyAlignment="1" applyProtection="1">
      <alignment horizontal="right" vertical="center" shrinkToFit="1"/>
      <protection hidden="1"/>
    </xf>
    <xf numFmtId="0" fontId="36" fillId="5" borderId="94" xfId="0" applyNumberFormat="1" applyFont="1" applyFill="1" applyBorder="1" applyAlignment="1" applyProtection="1">
      <alignment horizontal="center" vertical="center"/>
      <protection hidden="1"/>
    </xf>
    <xf numFmtId="196" fontId="9" fillId="5" borderId="56" xfId="0" applyNumberFormat="1" applyFont="1" applyFill="1" applyBorder="1" applyAlignment="1" applyProtection="1">
      <alignment horizontal="center" vertical="center"/>
      <protection hidden="1"/>
    </xf>
    <xf numFmtId="196" fontId="31" fillId="5" borderId="99" xfId="0" applyNumberFormat="1" applyFont="1" applyFill="1" applyBorder="1" applyAlignment="1" applyProtection="1">
      <alignment horizontal="left" vertical="center" shrinkToFit="1"/>
      <protection hidden="1"/>
    </xf>
    <xf numFmtId="194" fontId="36" fillId="5" borderId="56" xfId="0" applyNumberFormat="1" applyFont="1" applyFill="1" applyBorder="1" applyAlignment="1" applyProtection="1">
      <alignment horizontal="right" vertical="center" shrinkToFit="1"/>
      <protection hidden="1"/>
    </xf>
    <xf numFmtId="202" fontId="36" fillId="5" borderId="81" xfId="0" applyNumberFormat="1" applyFont="1" applyFill="1" applyBorder="1" applyAlignment="1" applyProtection="1">
      <alignment horizontal="center" vertical="center"/>
      <protection hidden="1"/>
    </xf>
    <xf numFmtId="202" fontId="36" fillId="5" borderId="81" xfId="0" applyNumberFormat="1" applyFont="1" applyFill="1" applyBorder="1" applyAlignment="1" applyProtection="1">
      <alignment horizontal="right" vertical="center" shrinkToFit="1"/>
      <protection hidden="1"/>
    </xf>
    <xf numFmtId="182" fontId="36" fillId="5" borderId="81" xfId="0" applyNumberFormat="1" applyFont="1" applyFill="1" applyBorder="1" applyAlignment="1" applyProtection="1">
      <alignment horizontal="center" vertical="center"/>
      <protection hidden="1"/>
    </xf>
    <xf numFmtId="0" fontId="36" fillId="5" borderId="72" xfId="0" applyNumberFormat="1" applyFont="1" applyFill="1" applyBorder="1" applyAlignment="1" applyProtection="1">
      <alignment horizontal="center" vertical="center"/>
      <protection hidden="1"/>
    </xf>
    <xf numFmtId="196" fontId="31" fillId="5" borderId="102" xfId="0" applyNumberFormat="1" applyFont="1" applyFill="1" applyBorder="1" applyAlignment="1" applyProtection="1">
      <alignment horizontal="left" vertical="center" shrinkToFit="1"/>
      <protection hidden="1"/>
    </xf>
    <xf numFmtId="202" fontId="36" fillId="5" borderId="51" xfId="0" applyNumberFormat="1" applyFont="1" applyFill="1" applyBorder="1" applyAlignment="1" applyProtection="1">
      <alignment horizontal="center" vertical="center"/>
      <protection hidden="1"/>
    </xf>
    <xf numFmtId="202" fontId="36" fillId="5" borderId="51" xfId="0" applyNumberFormat="1" applyFont="1" applyFill="1" applyBorder="1" applyAlignment="1" applyProtection="1">
      <alignment horizontal="right" vertical="center" shrinkToFit="1"/>
      <protection hidden="1"/>
    </xf>
    <xf numFmtId="182" fontId="36" fillId="5" borderId="51" xfId="0" applyNumberFormat="1" applyFont="1" applyFill="1" applyBorder="1" applyAlignment="1" applyProtection="1">
      <alignment horizontal="center" vertical="center"/>
      <protection hidden="1"/>
    </xf>
    <xf numFmtId="222" fontId="36" fillId="5" borderId="78" xfId="0" applyNumberFormat="1" applyFont="1" applyFill="1" applyBorder="1" applyAlignment="1" applyProtection="1">
      <alignment horizontal="right" vertical="center" shrinkToFit="1"/>
      <protection hidden="1"/>
    </xf>
    <xf numFmtId="0" fontId="9" fillId="5" borderId="51" xfId="0" applyNumberFormat="1" applyFont="1" applyFill="1" applyBorder="1" applyAlignment="1" applyProtection="1">
      <alignment horizontal="center" vertical="center"/>
      <protection hidden="1"/>
    </xf>
    <xf numFmtId="213" fontId="36" fillId="5" borderId="51" xfId="0" applyNumberFormat="1" applyFont="1" applyFill="1" applyBorder="1" applyAlignment="1" applyProtection="1">
      <alignment horizontal="right" vertical="center" shrinkToFit="1"/>
      <protection hidden="1"/>
    </xf>
    <xf numFmtId="190" fontId="36" fillId="5" borderId="52" xfId="0" applyNumberFormat="1" applyFont="1" applyFill="1" applyBorder="1" applyAlignment="1" applyProtection="1">
      <alignment horizontal="right" vertical="center" shrinkToFit="1"/>
      <protection hidden="1"/>
    </xf>
    <xf numFmtId="222" fontId="36" fillId="5" borderId="57" xfId="0" applyNumberFormat="1" applyFont="1" applyFill="1" applyBorder="1" applyAlignment="1" applyProtection="1">
      <alignment horizontal="right" vertical="center" shrinkToFit="1"/>
      <protection hidden="1"/>
    </xf>
    <xf numFmtId="190" fontId="36" fillId="5" borderId="4" xfId="0" applyNumberFormat="1" applyFont="1" applyFill="1" applyBorder="1" applyAlignment="1" applyProtection="1">
      <alignment horizontal="right" vertical="center" shrinkToFit="1"/>
      <protection hidden="1"/>
    </xf>
    <xf numFmtId="0" fontId="36" fillId="5" borderId="82" xfId="0" applyNumberFormat="1" applyFont="1" applyFill="1" applyBorder="1" applyAlignment="1" applyProtection="1">
      <alignment horizontal="center" vertical="center"/>
      <protection hidden="1"/>
    </xf>
    <xf numFmtId="196" fontId="31" fillId="5" borderId="92" xfId="0" applyNumberFormat="1" applyFont="1" applyFill="1" applyBorder="1" applyAlignment="1" applyProtection="1">
      <alignment horizontal="left" vertical="center" shrinkToFit="1"/>
      <protection hidden="1"/>
    </xf>
    <xf numFmtId="194" fontId="36" fillId="5" borderId="89" xfId="0" applyNumberFormat="1" applyFont="1" applyFill="1" applyBorder="1" applyAlignment="1" applyProtection="1">
      <alignment horizontal="right" vertical="center" shrinkToFit="1"/>
      <protection hidden="1"/>
    </xf>
    <xf numFmtId="202" fontId="36" fillId="5" borderId="89" xfId="0" applyNumberFormat="1" applyFont="1" applyFill="1" applyBorder="1" applyAlignment="1" applyProtection="1">
      <alignment horizontal="center" vertical="center"/>
      <protection hidden="1"/>
    </xf>
    <xf numFmtId="202" fontId="36" fillId="5" borderId="89" xfId="0" applyNumberFormat="1" applyFont="1" applyFill="1" applyBorder="1" applyAlignment="1" applyProtection="1">
      <alignment horizontal="right" vertical="center" shrinkToFit="1"/>
      <protection hidden="1"/>
    </xf>
    <xf numFmtId="182" fontId="36" fillId="5" borderId="89" xfId="0" applyNumberFormat="1" applyFont="1" applyFill="1" applyBorder="1" applyAlignment="1" applyProtection="1">
      <alignment horizontal="center" vertical="center"/>
      <protection hidden="1"/>
    </xf>
    <xf numFmtId="196" fontId="9" fillId="5" borderId="95" xfId="0" applyNumberFormat="1" applyFont="1" applyFill="1" applyBorder="1" applyAlignment="1" applyProtection="1">
      <alignment horizontal="center" vertical="center"/>
      <protection hidden="1"/>
    </xf>
    <xf numFmtId="202" fontId="36" fillId="5" borderId="98" xfId="0" applyNumberFormat="1" applyFont="1" applyFill="1" applyBorder="1" applyAlignment="1" applyProtection="1">
      <alignment horizontal="center" vertical="center"/>
      <protection hidden="1"/>
    </xf>
    <xf numFmtId="202" fontId="36" fillId="5" borderId="98" xfId="0" applyNumberFormat="1" applyFont="1" applyFill="1" applyBorder="1" applyAlignment="1" applyProtection="1">
      <alignment horizontal="right" vertical="center" shrinkToFit="1"/>
      <protection hidden="1"/>
    </xf>
    <xf numFmtId="182" fontId="36" fillId="5" borderId="98" xfId="0" applyNumberFormat="1" applyFont="1" applyFill="1" applyBorder="1" applyAlignment="1" applyProtection="1">
      <alignment horizontal="center" vertical="center"/>
      <protection hidden="1"/>
    </xf>
    <xf numFmtId="194" fontId="58" fillId="2" borderId="96" xfId="0" quotePrefix="1" applyNumberFormat="1" applyFont="1" applyFill="1" applyBorder="1" applyAlignment="1" applyProtection="1">
      <alignment horizontal="right" vertical="center" shrinkToFit="1"/>
      <protection hidden="1"/>
    </xf>
    <xf numFmtId="194" fontId="58" fillId="2" borderId="6" xfId="0" quotePrefix="1" applyNumberFormat="1" applyFont="1" applyFill="1" applyBorder="1" applyAlignment="1" applyProtection="1">
      <alignment horizontal="right" vertical="center" shrinkToFit="1"/>
      <protection hidden="1"/>
    </xf>
    <xf numFmtId="192" fontId="42" fillId="2" borderId="0" xfId="0" applyNumberFormat="1" applyFont="1" applyFill="1" applyBorder="1" applyAlignment="1" applyProtection="1">
      <alignment horizontal="right" shrinkToFit="1"/>
      <protection hidden="1"/>
    </xf>
    <xf numFmtId="187" fontId="42" fillId="2" borderId="0" xfId="0" applyNumberFormat="1" applyFont="1" applyFill="1" applyBorder="1" applyAlignment="1" applyProtection="1">
      <alignment horizontal="right" shrinkToFit="1"/>
      <protection hidden="1"/>
    </xf>
    <xf numFmtId="193" fontId="42" fillId="2" borderId="0" xfId="0" applyNumberFormat="1" applyFont="1" applyFill="1" applyBorder="1" applyAlignment="1" applyProtection="1">
      <alignment horizontal="right" shrinkToFit="1"/>
      <protection hidden="1"/>
    </xf>
    <xf numFmtId="0" fontId="31" fillId="5" borderId="75" xfId="0" applyNumberFormat="1" applyFont="1" applyFill="1" applyBorder="1" applyAlignment="1" applyProtection="1">
      <alignment horizontal="left" vertical="center" shrinkToFit="1"/>
      <protection locked="0"/>
    </xf>
    <xf numFmtId="0" fontId="19" fillId="2" borderId="4" xfId="0" applyNumberFormat="1" applyFont="1" applyFill="1" applyBorder="1" applyAlignment="1" applyProtection="1">
      <alignment horizontal="center" shrinkToFit="1"/>
      <protection hidden="1"/>
    </xf>
    <xf numFmtId="0" fontId="19" fillId="2" borderId="4" xfId="0" applyNumberFormat="1" applyFont="1" applyFill="1" applyBorder="1" applyAlignment="1" applyProtection="1">
      <alignment horizontal="left" shrinkToFit="1"/>
      <protection hidden="1"/>
    </xf>
    <xf numFmtId="0" fontId="19" fillId="2" borderId="6" xfId="0" applyNumberFormat="1" applyFont="1" applyFill="1" applyBorder="1" applyAlignment="1" applyProtection="1">
      <alignment horizontal="right"/>
      <protection hidden="1"/>
    </xf>
    <xf numFmtId="0" fontId="19" fillId="2" borderId="4" xfId="0" applyNumberFormat="1" applyFont="1" applyFill="1" applyBorder="1" applyAlignment="1" applyProtection="1">
      <alignment horizontal="right"/>
      <protection hidden="1"/>
    </xf>
    <xf numFmtId="49" fontId="19" fillId="2" borderId="4" xfId="0" applyNumberFormat="1" applyFont="1" applyFill="1" applyBorder="1" applyAlignment="1" applyProtection="1">
      <alignment horizontal="center" shrinkToFit="1"/>
      <protection hidden="1"/>
    </xf>
    <xf numFmtId="182" fontId="24" fillId="2" borderId="0" xfId="0" applyNumberFormat="1" applyFont="1" applyFill="1" applyBorder="1" applyAlignment="1" applyProtection="1">
      <alignment horizontal="center"/>
      <protection hidden="1"/>
    </xf>
    <xf numFmtId="0" fontId="19" fillId="2" borderId="7" xfId="0" applyNumberFormat="1" applyFont="1" applyFill="1" applyBorder="1" applyAlignment="1" applyProtection="1">
      <alignment horizontal="center" vertical="center" wrapText="1"/>
      <protection hidden="1"/>
    </xf>
    <xf numFmtId="0" fontId="19" fillId="2" borderId="0" xfId="0" applyNumberFormat="1" applyFont="1" applyFill="1" applyBorder="1" applyAlignment="1" applyProtection="1">
      <alignment horizontal="center" vertical="center"/>
      <protection hidden="1"/>
    </xf>
    <xf numFmtId="0" fontId="19" fillId="2" borderId="6" xfId="0" applyNumberFormat="1" applyFont="1" applyFill="1" applyBorder="1" applyAlignment="1" applyProtection="1">
      <alignment horizontal="left"/>
      <protection hidden="1"/>
    </xf>
    <xf numFmtId="0" fontId="21" fillId="2" borderId="8" xfId="0" applyNumberFormat="1" applyFont="1" applyFill="1" applyBorder="1" applyAlignment="1" applyProtection="1">
      <alignment vertical="center" shrinkToFit="1"/>
      <protection hidden="1"/>
    </xf>
    <xf numFmtId="0" fontId="21" fillId="2" borderId="2" xfId="0" applyNumberFormat="1" applyFont="1" applyFill="1" applyBorder="1" applyAlignment="1" applyProtection="1">
      <alignment vertical="center" shrinkToFit="1"/>
      <protection hidden="1"/>
    </xf>
    <xf numFmtId="0" fontId="24" fillId="2" borderId="37" xfId="0" applyNumberFormat="1" applyFont="1" applyFill="1" applyBorder="1" applyAlignment="1" applyProtection="1">
      <alignment horizontal="center" shrinkToFit="1"/>
      <protection locked="0"/>
    </xf>
    <xf numFmtId="0" fontId="24" fillId="2" borderId="119" xfId="0" applyNumberFormat="1" applyFont="1" applyFill="1" applyBorder="1" applyAlignment="1" applyProtection="1">
      <alignment horizontal="center"/>
      <protection hidden="1"/>
    </xf>
    <xf numFmtId="0" fontId="24" fillId="2" borderId="120" xfId="0" applyNumberFormat="1" applyFont="1" applyFill="1" applyBorder="1" applyAlignment="1" applyProtection="1">
      <alignment horizontal="center"/>
      <protection hidden="1"/>
    </xf>
    <xf numFmtId="182" fontId="22" fillId="2" borderId="4" xfId="0" applyNumberFormat="1" applyFont="1" applyFill="1" applyBorder="1" applyAlignment="1" applyProtection="1">
      <alignment horizontal="right" shrinkToFit="1"/>
      <protection hidden="1"/>
    </xf>
    <xf numFmtId="0" fontId="28" fillId="2" borderId="37" xfId="0" applyNumberFormat="1" applyFont="1" applyFill="1" applyBorder="1" applyAlignment="1" applyProtection="1">
      <alignment horizontal="center" shrinkToFit="1"/>
      <protection locked="0"/>
    </xf>
    <xf numFmtId="0" fontId="25" fillId="0" borderId="0" xfId="0" applyFont="1" applyBorder="1" applyAlignment="1">
      <alignment horizontal="left" shrinkToFit="1"/>
    </xf>
    <xf numFmtId="49" fontId="19" fillId="2" borderId="0" xfId="0" applyNumberFormat="1" applyFont="1" applyFill="1" applyBorder="1" applyAlignment="1" applyProtection="1">
      <alignment horizontal="left" shrinkToFit="1"/>
      <protection hidden="1"/>
    </xf>
    <xf numFmtId="188" fontId="42" fillId="2" borderId="0" xfId="0" applyNumberFormat="1" applyFont="1" applyFill="1" applyBorder="1" applyAlignment="1" applyProtection="1">
      <alignment shrinkToFit="1"/>
      <protection hidden="1"/>
    </xf>
    <xf numFmtId="0" fontId="0" fillId="2" borderId="0" xfId="0" applyNumberFormat="1" applyFill="1" applyProtection="1">
      <protection hidden="1"/>
    </xf>
    <xf numFmtId="0" fontId="19" fillId="2" borderId="6" xfId="0" applyNumberFormat="1" applyFont="1" applyFill="1" applyBorder="1" applyAlignment="1" applyProtection="1">
      <alignment horizontal="left" shrinkToFit="1"/>
      <protection hidden="1"/>
    </xf>
    <xf numFmtId="0" fontId="21" fillId="2" borderId="4" xfId="0" applyNumberFormat="1" applyFont="1" applyFill="1" applyBorder="1" applyAlignment="1" applyProtection="1">
      <alignment horizontal="right"/>
      <protection hidden="1"/>
    </xf>
    <xf numFmtId="0" fontId="19" fillId="2" borderId="4" xfId="0" applyNumberFormat="1" applyFont="1" applyFill="1" applyBorder="1" applyAlignment="1" applyProtection="1">
      <alignment horizontal="left" shrinkToFit="1"/>
      <protection hidden="1"/>
    </xf>
    <xf numFmtId="211" fontId="24" fillId="2" borderId="0" xfId="0" applyNumberFormat="1" applyFont="1" applyFill="1" applyBorder="1" applyAlignment="1" applyProtection="1">
      <alignment horizontal="right" shrinkToFit="1"/>
      <protection locked="0"/>
    </xf>
    <xf numFmtId="178" fontId="24" fillId="2" borderId="0" xfId="0" applyNumberFormat="1" applyFont="1" applyFill="1" applyBorder="1" applyAlignment="1" applyProtection="1">
      <alignment horizontal="center" shrinkToFit="1"/>
      <protection locked="0"/>
    </xf>
    <xf numFmtId="186" fontId="42" fillId="2" borderId="0" xfId="0" applyNumberFormat="1" applyFont="1" applyFill="1" applyBorder="1" applyAlignment="1" applyProtection="1">
      <alignment horizontal="right" shrinkToFit="1"/>
      <protection hidden="1"/>
    </xf>
    <xf numFmtId="0" fontId="19" fillId="2" borderId="9" xfId="0" applyNumberFormat="1" applyFont="1" applyFill="1" applyBorder="1" applyAlignment="1" applyProtection="1">
      <alignment horizontal="left" shrinkToFit="1"/>
      <protection hidden="1"/>
    </xf>
    <xf numFmtId="0" fontId="21" fillId="2" borderId="7" xfId="0" applyNumberFormat="1" applyFont="1" applyFill="1" applyBorder="1" applyAlignment="1" applyProtection="1">
      <alignment horizontal="right"/>
      <protection hidden="1"/>
    </xf>
    <xf numFmtId="179" fontId="24" fillId="2" borderId="7" xfId="0" applyNumberFormat="1" applyFont="1" applyFill="1" applyBorder="1" applyAlignment="1" applyProtection="1">
      <alignment horizontal="center" shrinkToFit="1"/>
      <protection hidden="1"/>
    </xf>
    <xf numFmtId="179" fontId="19" fillId="2" borderId="7" xfId="0" applyNumberFormat="1" applyFont="1" applyFill="1" applyBorder="1" applyAlignment="1" applyProtection="1">
      <alignment horizontal="right"/>
      <protection hidden="1"/>
    </xf>
    <xf numFmtId="0" fontId="19" fillId="2" borderId="11" xfId="0" applyNumberFormat="1" applyFont="1" applyFill="1" applyBorder="1" applyAlignment="1" applyProtection="1">
      <protection hidden="1"/>
    </xf>
    <xf numFmtId="211" fontId="24" fillId="2" borderId="4" xfId="0" applyNumberFormat="1" applyFont="1" applyFill="1" applyBorder="1" applyAlignment="1" applyProtection="1">
      <alignment horizontal="right" shrinkToFit="1"/>
      <protection locked="0"/>
    </xf>
    <xf numFmtId="186" fontId="42" fillId="2" borderId="4" xfId="0" applyNumberFormat="1" applyFont="1" applyFill="1" applyBorder="1" applyAlignment="1" applyProtection="1">
      <alignment horizontal="right" shrinkToFit="1"/>
      <protection hidden="1"/>
    </xf>
    <xf numFmtId="0" fontId="44" fillId="0" borderId="4" xfId="0" applyFont="1" applyBorder="1" applyAlignment="1">
      <alignment horizontal="left"/>
    </xf>
    <xf numFmtId="211" fontId="155" fillId="2" borderId="4" xfId="0" applyNumberFormat="1" applyFont="1" applyFill="1" applyBorder="1" applyAlignment="1" applyProtection="1">
      <alignment shrinkToFit="1"/>
      <protection locked="0"/>
    </xf>
    <xf numFmtId="211" fontId="155" fillId="2" borderId="4" xfId="0" applyNumberFormat="1" applyFont="1" applyFill="1" applyBorder="1" applyAlignment="1" applyProtection="1">
      <alignment vertical="top" shrinkToFit="1"/>
      <protection locked="0"/>
    </xf>
    <xf numFmtId="211" fontId="155" fillId="2" borderId="4" xfId="0" applyNumberFormat="1" applyFont="1" applyFill="1" applyBorder="1" applyAlignment="1" applyProtection="1">
      <alignment horizontal="center" vertical="top" shrinkToFit="1"/>
      <protection locked="0"/>
    </xf>
    <xf numFmtId="181" fontId="155" fillId="2" borderId="4" xfId="0" applyNumberFormat="1" applyFont="1" applyFill="1" applyBorder="1" applyAlignment="1" applyProtection="1">
      <alignment horizontal="left" vertical="top" shrinkToFit="1"/>
      <protection locked="0"/>
    </xf>
    <xf numFmtId="0" fontId="19" fillId="2" borderId="9" xfId="0" applyNumberFormat="1" applyFont="1" applyFill="1" applyBorder="1" applyAlignment="1" applyProtection="1">
      <protection hidden="1"/>
    </xf>
    <xf numFmtId="0" fontId="19" fillId="2" borderId="7" xfId="0" applyNumberFormat="1" applyFont="1" applyFill="1" applyBorder="1" applyAlignment="1" applyProtection="1">
      <alignment horizontal="right"/>
      <protection hidden="1"/>
    </xf>
    <xf numFmtId="224" fontId="45" fillId="2" borderId="0" xfId="0" applyNumberFormat="1" applyFont="1" applyFill="1" applyBorder="1" applyAlignment="1" applyProtection="1">
      <alignment horizontal="right" shrinkToFit="1"/>
      <protection hidden="1"/>
    </xf>
    <xf numFmtId="0" fontId="19" fillId="2" borderId="13" xfId="0" applyNumberFormat="1" applyFont="1" applyFill="1" applyBorder="1" applyAlignment="1" applyProtection="1">
      <alignment horizontal="left"/>
      <protection hidden="1"/>
    </xf>
    <xf numFmtId="0" fontId="156" fillId="2" borderId="0" xfId="0" applyNumberFormat="1" applyFont="1" applyFill="1" applyBorder="1" applyAlignment="1" applyProtection="1">
      <alignment vertical="center"/>
      <protection hidden="1"/>
    </xf>
    <xf numFmtId="0" fontId="156" fillId="2" borderId="7" xfId="0" applyNumberFormat="1" applyFont="1" applyFill="1" applyBorder="1" applyAlignment="1" applyProtection="1">
      <alignment vertical="center" shrinkToFit="1"/>
      <protection hidden="1"/>
    </xf>
    <xf numFmtId="0" fontId="0" fillId="10" borderId="0" xfId="0" applyFill="1"/>
    <xf numFmtId="0" fontId="1" fillId="0" borderId="0" xfId="2">
      <alignment vertical="center"/>
    </xf>
    <xf numFmtId="0" fontId="159" fillId="11" borderId="128" xfId="2" applyFont="1" applyFill="1" applyBorder="1">
      <alignment vertical="center"/>
    </xf>
    <xf numFmtId="0" fontId="160" fillId="11" borderId="0" xfId="2" applyFont="1" applyFill="1" applyBorder="1" applyAlignment="1">
      <alignment horizontal="left" vertical="center"/>
    </xf>
    <xf numFmtId="0" fontId="159" fillId="11" borderId="0" xfId="2" applyFont="1" applyFill="1" applyBorder="1">
      <alignment vertical="center"/>
    </xf>
    <xf numFmtId="0" fontId="162" fillId="11" borderId="0" xfId="2" applyFont="1" applyFill="1" applyBorder="1">
      <alignment vertical="center"/>
    </xf>
    <xf numFmtId="0" fontId="164" fillId="11" borderId="0" xfId="2" applyFont="1" applyFill="1" applyBorder="1" applyAlignment="1">
      <alignment horizontal="left" vertical="center"/>
    </xf>
    <xf numFmtId="0" fontId="159" fillId="11" borderId="129" xfId="2" applyFont="1" applyFill="1" applyBorder="1">
      <alignment vertical="center"/>
    </xf>
    <xf numFmtId="0" fontId="165" fillId="11" borderId="0" xfId="2" applyFont="1" applyFill="1" applyBorder="1">
      <alignment vertical="center"/>
    </xf>
    <xf numFmtId="0" fontId="167" fillId="11" borderId="0" xfId="2" applyFont="1" applyFill="1" applyBorder="1">
      <alignment vertical="center"/>
    </xf>
    <xf numFmtId="0" fontId="169" fillId="11" borderId="130" xfId="2" applyFont="1" applyFill="1" applyBorder="1" applyAlignment="1">
      <alignment horizontal="center" vertical="center"/>
    </xf>
    <xf numFmtId="0" fontId="1" fillId="11" borderId="0" xfId="2" applyFill="1" applyBorder="1">
      <alignment vertical="center"/>
    </xf>
    <xf numFmtId="0" fontId="170" fillId="11" borderId="0" xfId="2" applyFont="1" applyFill="1" applyBorder="1">
      <alignment vertical="center"/>
    </xf>
    <xf numFmtId="0" fontId="21" fillId="2" borderId="4" xfId="0" applyNumberFormat="1" applyFont="1" applyFill="1" applyBorder="1" applyAlignment="1" applyProtection="1">
      <alignment horizontal="right"/>
      <protection hidden="1"/>
    </xf>
    <xf numFmtId="0" fontId="21" fillId="2" borderId="115" xfId="0" applyNumberFormat="1" applyFont="1" applyFill="1" applyBorder="1" applyAlignment="1" applyProtection="1">
      <alignment horizontal="right"/>
      <protection hidden="1"/>
    </xf>
    <xf numFmtId="211" fontId="24" fillId="2" borderId="38" xfId="0" applyNumberFormat="1" applyFont="1" applyFill="1" applyBorder="1" applyAlignment="1" applyProtection="1">
      <alignment horizontal="right" shrinkToFit="1"/>
      <protection locked="0"/>
    </xf>
    <xf numFmtId="211" fontId="24" fillId="2" borderId="39" xfId="0" applyNumberFormat="1" applyFont="1" applyFill="1" applyBorder="1" applyAlignment="1" applyProtection="1">
      <alignment horizontal="right" shrinkToFit="1"/>
      <protection locked="0"/>
    </xf>
    <xf numFmtId="211" fontId="24" fillId="2" borderId="40" xfId="0" applyNumberFormat="1" applyFont="1" applyFill="1" applyBorder="1" applyAlignment="1" applyProtection="1">
      <alignment horizontal="right" shrinkToFit="1"/>
      <protection locked="0"/>
    </xf>
    <xf numFmtId="224" fontId="45" fillId="2" borderId="47" xfId="0" applyNumberFormat="1" applyFont="1" applyFill="1" applyBorder="1" applyAlignment="1" applyProtection="1">
      <alignment horizontal="right" shrinkToFit="1"/>
      <protection hidden="1"/>
    </xf>
    <xf numFmtId="224" fontId="45" fillId="2" borderId="48" xfId="0" applyNumberFormat="1" applyFont="1" applyFill="1" applyBorder="1" applyAlignment="1" applyProtection="1">
      <alignment horizontal="right" shrinkToFit="1"/>
      <protection hidden="1"/>
    </xf>
    <xf numFmtId="224" fontId="45" fillId="2" borderId="49" xfId="0" applyNumberFormat="1" applyFont="1" applyFill="1" applyBorder="1" applyAlignment="1" applyProtection="1">
      <alignment horizontal="right" shrinkToFit="1"/>
      <protection hidden="1"/>
    </xf>
    <xf numFmtId="0" fontId="45" fillId="0" borderId="6" xfId="0" applyFont="1" applyBorder="1" applyAlignment="1">
      <alignment horizontal="left" shrinkToFit="1"/>
    </xf>
    <xf numFmtId="0" fontId="45" fillId="0" borderId="52" xfId="0" applyFont="1" applyBorder="1" applyAlignment="1">
      <alignment horizontal="left" shrinkToFit="1"/>
    </xf>
    <xf numFmtId="0" fontId="19" fillId="2" borderId="6" xfId="0" applyNumberFormat="1" applyFont="1" applyFill="1" applyBorder="1" applyAlignment="1" applyProtection="1">
      <alignment horizontal="center" shrinkToFit="1"/>
      <protection hidden="1"/>
    </xf>
    <xf numFmtId="0" fontId="19" fillId="2" borderId="4" xfId="0" applyNumberFormat="1" applyFont="1" applyFill="1" applyBorder="1" applyAlignment="1" applyProtection="1">
      <alignment horizontal="center" shrinkToFit="1"/>
      <protection hidden="1"/>
    </xf>
    <xf numFmtId="179" fontId="24" fillId="2" borderId="41" xfId="0" applyNumberFormat="1" applyFont="1" applyFill="1" applyBorder="1" applyAlignment="1" applyProtection="1">
      <alignment horizontal="center" shrinkToFit="1"/>
      <protection locked="0"/>
    </xf>
    <xf numFmtId="179" fontId="24" fillId="2" borderId="42" xfId="0" applyNumberFormat="1" applyFont="1" applyFill="1" applyBorder="1" applyAlignment="1" applyProtection="1">
      <alignment horizontal="center" shrinkToFit="1"/>
      <protection locked="0"/>
    </xf>
    <xf numFmtId="179" fontId="24" fillId="2" borderId="43" xfId="0" applyNumberFormat="1" applyFont="1" applyFill="1" applyBorder="1" applyAlignment="1" applyProtection="1">
      <alignment horizontal="center" shrinkToFit="1"/>
      <protection locked="0"/>
    </xf>
    <xf numFmtId="0" fontId="19" fillId="2" borderId="6" xfId="0" applyNumberFormat="1" applyFont="1" applyFill="1" applyBorder="1" applyAlignment="1" applyProtection="1">
      <alignment horizontal="left" shrinkToFit="1"/>
      <protection hidden="1"/>
    </xf>
    <xf numFmtId="0" fontId="19" fillId="2" borderId="4" xfId="0" applyNumberFormat="1" applyFont="1" applyFill="1" applyBorder="1" applyAlignment="1" applyProtection="1">
      <alignment horizontal="left" shrinkToFit="1"/>
      <protection hidden="1"/>
    </xf>
    <xf numFmtId="182" fontId="42" fillId="2" borderId="47" xfId="0" applyNumberFormat="1" applyFont="1" applyFill="1" applyBorder="1" applyAlignment="1" applyProtection="1">
      <alignment horizontal="right" shrinkToFit="1"/>
      <protection hidden="1"/>
    </xf>
    <xf numFmtId="182" fontId="42" fillId="2" borderId="49" xfId="0" applyNumberFormat="1" applyFont="1" applyFill="1" applyBorder="1" applyAlignment="1" applyProtection="1">
      <alignment horizontal="right" shrinkToFit="1"/>
      <protection hidden="1"/>
    </xf>
    <xf numFmtId="192" fontId="42" fillId="2" borderId="47" xfId="0" applyNumberFormat="1" applyFont="1" applyFill="1" applyBorder="1" applyAlignment="1" applyProtection="1">
      <alignment horizontal="right" shrinkToFit="1"/>
      <protection hidden="1"/>
    </xf>
    <xf numFmtId="192" fontId="42" fillId="2" borderId="48" xfId="0" applyNumberFormat="1" applyFont="1" applyFill="1" applyBorder="1" applyAlignment="1" applyProtection="1">
      <alignment horizontal="right" shrinkToFit="1"/>
      <protection hidden="1"/>
    </xf>
    <xf numFmtId="192" fontId="42" fillId="2" borderId="49" xfId="0" applyNumberFormat="1" applyFont="1" applyFill="1" applyBorder="1" applyAlignment="1" applyProtection="1">
      <alignment horizontal="right" shrinkToFit="1"/>
      <protection hidden="1"/>
    </xf>
    <xf numFmtId="187" fontId="42" fillId="2" borderId="47" xfId="0" applyNumberFormat="1" applyFont="1" applyFill="1" applyBorder="1" applyAlignment="1" applyProtection="1">
      <alignment horizontal="right" shrinkToFit="1"/>
      <protection hidden="1"/>
    </xf>
    <xf numFmtId="187" fontId="42" fillId="2" borderId="49" xfId="0" applyNumberFormat="1" applyFont="1" applyFill="1" applyBorder="1" applyAlignment="1" applyProtection="1">
      <alignment horizontal="right" shrinkToFit="1"/>
      <protection hidden="1"/>
    </xf>
    <xf numFmtId="193" fontId="42" fillId="2" borderId="47" xfId="0" applyNumberFormat="1" applyFont="1" applyFill="1" applyBorder="1" applyAlignment="1" applyProtection="1">
      <alignment horizontal="right" shrinkToFit="1"/>
      <protection hidden="1"/>
    </xf>
    <xf numFmtId="193" fontId="42" fillId="2" borderId="48" xfId="0" applyNumberFormat="1" applyFont="1" applyFill="1" applyBorder="1" applyAlignment="1" applyProtection="1">
      <alignment horizontal="right" shrinkToFit="1"/>
      <protection hidden="1"/>
    </xf>
    <xf numFmtId="193" fontId="42" fillId="2" borderId="49" xfId="0" applyNumberFormat="1" applyFont="1" applyFill="1" applyBorder="1" applyAlignment="1" applyProtection="1">
      <alignment horizontal="right" shrinkToFit="1"/>
      <protection hidden="1"/>
    </xf>
    <xf numFmtId="182" fontId="42" fillId="2" borderId="48" xfId="0" applyNumberFormat="1" applyFont="1" applyFill="1" applyBorder="1" applyAlignment="1" applyProtection="1">
      <alignment horizontal="right" shrinkToFit="1"/>
      <protection hidden="1"/>
    </xf>
    <xf numFmtId="0" fontId="19" fillId="2" borderId="6" xfId="0" applyNumberFormat="1" applyFont="1" applyFill="1" applyBorder="1" applyAlignment="1" applyProtection="1">
      <alignment horizontal="right"/>
      <protection hidden="1"/>
    </xf>
    <xf numFmtId="0" fontId="19" fillId="2" borderId="4" xfId="0" applyNumberFormat="1" applyFont="1" applyFill="1" applyBorder="1" applyAlignment="1" applyProtection="1">
      <alignment horizontal="right"/>
      <protection hidden="1"/>
    </xf>
    <xf numFmtId="0" fontId="21" fillId="2" borderId="117" xfId="0" applyNumberFormat="1" applyFont="1" applyFill="1" applyBorder="1" applyAlignment="1" applyProtection="1">
      <alignment horizontal="center" shrinkToFit="1"/>
      <protection hidden="1"/>
    </xf>
    <xf numFmtId="0" fontId="21" fillId="2" borderId="95" xfId="0" applyNumberFormat="1" applyFont="1" applyFill="1" applyBorder="1" applyAlignment="1" applyProtection="1">
      <alignment horizontal="center" shrinkToFit="1"/>
      <protection hidden="1"/>
    </xf>
    <xf numFmtId="0" fontId="21" fillId="2" borderId="97" xfId="0" applyNumberFormat="1" applyFont="1" applyFill="1" applyBorder="1" applyAlignment="1" applyProtection="1">
      <alignment horizontal="center" shrinkToFit="1"/>
      <protection hidden="1"/>
    </xf>
    <xf numFmtId="0" fontId="19" fillId="2" borderId="123" xfId="0" applyNumberFormat="1" applyFont="1" applyFill="1" applyBorder="1" applyAlignment="1" applyProtection="1">
      <alignment horizontal="center" vertical="center" shrinkToFit="1"/>
      <protection hidden="1"/>
    </xf>
    <xf numFmtId="0" fontId="19" fillId="2" borderId="55" xfId="0" applyNumberFormat="1" applyFont="1" applyFill="1" applyBorder="1" applyAlignment="1" applyProtection="1">
      <alignment horizontal="center" vertical="center" shrinkToFit="1"/>
      <protection hidden="1"/>
    </xf>
    <xf numFmtId="0" fontId="19" fillId="2" borderId="124" xfId="0" applyNumberFormat="1" applyFont="1" applyFill="1" applyBorder="1" applyAlignment="1" applyProtection="1">
      <alignment horizontal="center" vertical="center" shrinkToFit="1"/>
      <protection hidden="1"/>
    </xf>
    <xf numFmtId="0" fontId="19" fillId="2" borderId="122" xfId="0" applyNumberFormat="1" applyFont="1" applyFill="1" applyBorder="1" applyAlignment="1" applyProtection="1">
      <alignment horizontal="center" vertical="center" shrinkToFit="1"/>
      <protection hidden="1"/>
    </xf>
    <xf numFmtId="0" fontId="21" fillId="2" borderId="14" xfId="0" applyNumberFormat="1" applyFont="1" applyFill="1" applyBorder="1" applyAlignment="1" applyProtection="1">
      <alignment horizontal="center" shrinkToFit="1"/>
      <protection hidden="1"/>
    </xf>
    <xf numFmtId="0" fontId="46" fillId="9" borderId="11" xfId="0" applyFont="1" applyFill="1" applyBorder="1" applyAlignment="1">
      <alignment horizontal="center" vertical="center"/>
    </xf>
    <xf numFmtId="0" fontId="46" fillId="9" borderId="1" xfId="0" applyFont="1" applyFill="1" applyBorder="1" applyAlignment="1">
      <alignment horizontal="center" vertical="center"/>
    </xf>
    <xf numFmtId="0" fontId="21" fillId="2" borderId="125" xfId="0" applyNumberFormat="1" applyFont="1" applyFill="1" applyBorder="1" applyAlignment="1" applyProtection="1">
      <alignment horizontal="center" shrinkToFit="1"/>
      <protection hidden="1"/>
    </xf>
    <xf numFmtId="0" fontId="21" fillId="2" borderId="126" xfId="0" applyNumberFormat="1" applyFont="1" applyFill="1" applyBorder="1" applyAlignment="1" applyProtection="1">
      <alignment horizontal="center" shrinkToFit="1"/>
      <protection hidden="1"/>
    </xf>
    <xf numFmtId="0" fontId="21" fillId="2" borderId="127" xfId="0" applyNumberFormat="1" applyFont="1" applyFill="1" applyBorder="1" applyAlignment="1" applyProtection="1">
      <alignment horizontal="center" shrinkToFit="1"/>
      <protection hidden="1"/>
    </xf>
    <xf numFmtId="0" fontId="19" fillId="2" borderId="9" xfId="0" applyNumberFormat="1" applyFont="1" applyFill="1" applyBorder="1" applyAlignment="1" applyProtection="1">
      <alignment horizontal="center" shrinkToFit="1"/>
      <protection hidden="1"/>
    </xf>
    <xf numFmtId="0" fontId="19" fillId="2" borderId="7" xfId="0" applyNumberFormat="1" applyFont="1" applyFill="1" applyBorder="1" applyAlignment="1" applyProtection="1">
      <alignment horizontal="center" shrinkToFit="1"/>
      <protection hidden="1"/>
    </xf>
    <xf numFmtId="0" fontId="19" fillId="2" borderId="53" xfId="0" applyNumberFormat="1" applyFont="1" applyFill="1" applyBorder="1" applyAlignment="1" applyProtection="1">
      <alignment horizontal="center" shrinkToFit="1"/>
      <protection hidden="1"/>
    </xf>
    <xf numFmtId="0" fontId="21" fillId="2" borderId="122" xfId="0" applyNumberFormat="1" applyFont="1" applyFill="1" applyBorder="1" applyAlignment="1" applyProtection="1">
      <alignment horizontal="center" vertical="center" shrinkToFit="1"/>
      <protection hidden="1"/>
    </xf>
    <xf numFmtId="0" fontId="21" fillId="2" borderId="121" xfId="0" applyNumberFormat="1" applyFont="1" applyFill="1" applyBorder="1" applyAlignment="1" applyProtection="1">
      <alignment horizontal="center" shrinkToFit="1"/>
      <protection hidden="1"/>
    </xf>
    <xf numFmtId="218" fontId="42" fillId="2" borderId="44" xfId="0" applyNumberFormat="1" applyFont="1" applyFill="1" applyBorder="1" applyAlignment="1" applyProtection="1">
      <alignment horizontal="center" shrinkToFit="1"/>
      <protection hidden="1"/>
    </xf>
    <xf numFmtId="218" fontId="42" fillId="2" borderId="45" xfId="0" applyNumberFormat="1" applyFont="1" applyFill="1" applyBorder="1" applyAlignment="1" applyProtection="1">
      <alignment horizontal="center" shrinkToFit="1"/>
      <protection hidden="1"/>
    </xf>
    <xf numFmtId="218" fontId="42" fillId="2" borderId="46" xfId="0" applyNumberFormat="1" applyFont="1" applyFill="1" applyBorder="1" applyAlignment="1" applyProtection="1">
      <alignment horizontal="center" shrinkToFit="1"/>
      <protection hidden="1"/>
    </xf>
    <xf numFmtId="0" fontId="24" fillId="2" borderId="37" xfId="0" applyNumberFormat="1" applyFont="1" applyFill="1" applyBorder="1" applyAlignment="1" applyProtection="1">
      <alignment horizontal="center" shrinkToFit="1"/>
      <protection locked="0"/>
    </xf>
    <xf numFmtId="0" fontId="21" fillId="2" borderId="122" xfId="0" applyNumberFormat="1" applyFont="1" applyFill="1" applyBorder="1" applyAlignment="1" applyProtection="1">
      <alignment horizontal="center" shrinkToFit="1"/>
      <protection hidden="1"/>
    </xf>
    <xf numFmtId="0" fontId="19" fillId="2" borderId="84" xfId="0" applyNumberFormat="1" applyFont="1" applyFill="1" applyBorder="1" applyAlignment="1" applyProtection="1">
      <alignment horizontal="center"/>
      <protection hidden="1"/>
    </xf>
    <xf numFmtId="0" fontId="19" fillId="2" borderId="21" xfId="0" applyNumberFormat="1" applyFont="1" applyFill="1" applyBorder="1" applyAlignment="1" applyProtection="1">
      <alignment horizontal="center"/>
      <protection hidden="1"/>
    </xf>
    <xf numFmtId="0" fontId="19" fillId="2" borderId="85" xfId="0" applyNumberFormat="1" applyFont="1" applyFill="1" applyBorder="1" applyAlignment="1" applyProtection="1">
      <alignment horizontal="center"/>
      <protection hidden="1"/>
    </xf>
    <xf numFmtId="183" fontId="24" fillId="2" borderId="37" xfId="0" applyNumberFormat="1" applyFont="1" applyFill="1" applyBorder="1" applyAlignment="1" applyProtection="1">
      <alignment horizontal="right" shrinkToFit="1"/>
      <protection locked="0"/>
    </xf>
    <xf numFmtId="213" fontId="24" fillId="2" borderId="37" xfId="0" applyNumberFormat="1" applyFont="1" applyFill="1" applyBorder="1" applyAlignment="1" applyProtection="1">
      <alignment horizontal="right" shrinkToFit="1"/>
      <protection locked="0"/>
    </xf>
    <xf numFmtId="0" fontId="26" fillId="2" borderId="37" xfId="0" applyNumberFormat="1" applyFont="1" applyFill="1" applyBorder="1" applyAlignment="1" applyProtection="1">
      <alignment horizontal="center" shrinkToFit="1"/>
      <protection locked="0"/>
    </xf>
    <xf numFmtId="184" fontId="24" fillId="2" borderId="37" xfId="0" applyNumberFormat="1" applyFont="1" applyFill="1" applyBorder="1" applyAlignment="1" applyProtection="1">
      <alignment horizontal="right" shrinkToFit="1"/>
      <protection locked="0"/>
    </xf>
    <xf numFmtId="0" fontId="21" fillId="2" borderId="7" xfId="0" applyNumberFormat="1" applyFont="1" applyFill="1" applyBorder="1" applyAlignment="1" applyProtection="1">
      <alignment horizontal="center" shrinkToFit="1"/>
      <protection hidden="1"/>
    </xf>
    <xf numFmtId="0" fontId="21" fillId="2" borderId="0" xfId="0" applyNumberFormat="1" applyFont="1" applyFill="1" applyBorder="1" applyAlignment="1" applyProtection="1">
      <alignment horizontal="center" vertical="center" shrinkToFit="1"/>
      <protection hidden="1"/>
    </xf>
    <xf numFmtId="187" fontId="42" fillId="2" borderId="44" xfId="0" applyNumberFormat="1" applyFont="1" applyFill="1" applyBorder="1" applyAlignment="1" applyProtection="1">
      <alignment horizontal="center" shrinkToFit="1"/>
      <protection hidden="1"/>
    </xf>
    <xf numFmtId="187" fontId="42" fillId="2" borderId="45" xfId="0" applyNumberFormat="1" applyFont="1" applyFill="1" applyBorder="1" applyAlignment="1" applyProtection="1">
      <alignment horizontal="center" shrinkToFit="1"/>
      <protection hidden="1"/>
    </xf>
    <xf numFmtId="187" fontId="42" fillId="2" borderId="46" xfId="0" applyNumberFormat="1" applyFont="1" applyFill="1" applyBorder="1" applyAlignment="1" applyProtection="1">
      <alignment horizontal="center" shrinkToFit="1"/>
      <protection hidden="1"/>
    </xf>
    <xf numFmtId="225" fontId="42" fillId="2" borderId="44" xfId="0" applyNumberFormat="1" applyFont="1" applyFill="1" applyBorder="1" applyAlignment="1" applyProtection="1">
      <alignment horizontal="center" shrinkToFit="1"/>
      <protection hidden="1"/>
    </xf>
    <xf numFmtId="225" fontId="42" fillId="2" borderId="45" xfId="0" applyNumberFormat="1" applyFont="1" applyFill="1" applyBorder="1" applyAlignment="1" applyProtection="1">
      <alignment horizontal="center" shrinkToFit="1"/>
      <protection hidden="1"/>
    </xf>
    <xf numFmtId="225" fontId="42" fillId="2" borderId="46" xfId="0" applyNumberFormat="1" applyFont="1" applyFill="1" applyBorder="1" applyAlignment="1" applyProtection="1">
      <alignment horizontal="center" shrinkToFit="1"/>
      <protection hidden="1"/>
    </xf>
    <xf numFmtId="180" fontId="24" fillId="2" borderId="37" xfId="0" applyNumberFormat="1" applyFont="1" applyFill="1" applyBorder="1" applyAlignment="1" applyProtection="1">
      <alignment horizontal="right" shrinkToFit="1"/>
      <protection locked="0"/>
    </xf>
    <xf numFmtId="181" fontId="24" fillId="2" borderId="37" xfId="0" applyNumberFormat="1" applyFont="1" applyFill="1" applyBorder="1" applyAlignment="1" applyProtection="1">
      <alignment horizontal="center" shrinkToFit="1"/>
      <protection locked="0"/>
    </xf>
    <xf numFmtId="182" fontId="24" fillId="2" borderId="37" xfId="0" applyNumberFormat="1" applyFont="1" applyFill="1" applyBorder="1" applyAlignment="1" applyProtection="1">
      <alignment horizontal="center" shrinkToFit="1"/>
      <protection locked="0"/>
    </xf>
    <xf numFmtId="191" fontId="42" fillId="2" borderId="47" xfId="0" quotePrefix="1" applyNumberFormat="1" applyFont="1" applyFill="1" applyBorder="1" applyAlignment="1" applyProtection="1">
      <alignment horizontal="right" shrinkToFit="1"/>
      <protection hidden="1"/>
    </xf>
    <xf numFmtId="191" fontId="42" fillId="2" borderId="48" xfId="0" applyNumberFormat="1" applyFont="1" applyFill="1" applyBorder="1" applyAlignment="1" applyProtection="1">
      <alignment horizontal="right" shrinkToFit="1"/>
      <protection hidden="1"/>
    </xf>
    <xf numFmtId="191" fontId="42" fillId="2" borderId="49" xfId="0" applyNumberFormat="1" applyFont="1" applyFill="1" applyBorder="1" applyAlignment="1" applyProtection="1">
      <alignment horizontal="right" shrinkToFit="1"/>
      <protection hidden="1"/>
    </xf>
    <xf numFmtId="190" fontId="42" fillId="2" borderId="47" xfId="0" applyNumberFormat="1" applyFont="1" applyFill="1" applyBorder="1" applyAlignment="1" applyProtection="1">
      <alignment horizontal="right" shrinkToFit="1"/>
      <protection hidden="1"/>
    </xf>
    <xf numFmtId="190" fontId="42" fillId="2" borderId="48" xfId="0" applyNumberFormat="1" applyFont="1" applyFill="1" applyBorder="1" applyAlignment="1" applyProtection="1">
      <alignment horizontal="right" shrinkToFit="1"/>
      <protection hidden="1"/>
    </xf>
    <xf numFmtId="190" fontId="42" fillId="2" borderId="49" xfId="0" applyNumberFormat="1" applyFont="1" applyFill="1" applyBorder="1" applyAlignment="1" applyProtection="1">
      <alignment horizontal="right" shrinkToFit="1"/>
      <protection hidden="1"/>
    </xf>
    <xf numFmtId="0" fontId="19" fillId="2" borderId="7" xfId="0" applyNumberFormat="1" applyFont="1" applyFill="1" applyBorder="1" applyAlignment="1" applyProtection="1">
      <alignment horizontal="center" vertical="center"/>
      <protection hidden="1"/>
    </xf>
    <xf numFmtId="0" fontId="19" fillId="2" borderId="0" xfId="0" applyNumberFormat="1" applyFont="1" applyFill="1" applyBorder="1" applyAlignment="1" applyProtection="1">
      <alignment horizontal="center" vertical="center"/>
      <protection hidden="1"/>
    </xf>
    <xf numFmtId="49" fontId="19" fillId="2" borderId="4" xfId="0" applyNumberFormat="1" applyFont="1" applyFill="1" applyBorder="1" applyAlignment="1" applyProtection="1">
      <alignment horizontal="center" shrinkToFit="1"/>
      <protection hidden="1"/>
    </xf>
    <xf numFmtId="0" fontId="19" fillId="2" borderId="9" xfId="0" applyNumberFormat="1" applyFont="1" applyFill="1" applyBorder="1" applyAlignment="1" applyProtection="1">
      <alignment horizontal="left" vertical="center" wrapText="1"/>
      <protection hidden="1"/>
    </xf>
    <xf numFmtId="0" fontId="19" fillId="2" borderId="7" xfId="0" applyNumberFormat="1" applyFont="1" applyFill="1" applyBorder="1" applyAlignment="1" applyProtection="1">
      <alignment horizontal="left" vertical="center" wrapText="1"/>
      <protection hidden="1"/>
    </xf>
    <xf numFmtId="0" fontId="19" fillId="2" borderId="13" xfId="0" applyNumberFormat="1" applyFont="1" applyFill="1" applyBorder="1" applyAlignment="1" applyProtection="1">
      <alignment horizontal="left" vertical="center" wrapText="1"/>
      <protection hidden="1"/>
    </xf>
    <xf numFmtId="0" fontId="19" fillId="2" borderId="0" xfId="0" applyNumberFormat="1" applyFont="1" applyFill="1" applyBorder="1" applyAlignment="1" applyProtection="1">
      <alignment horizontal="left" vertical="center" wrapText="1"/>
      <protection hidden="1"/>
    </xf>
    <xf numFmtId="0" fontId="19" fillId="2" borderId="7" xfId="0" applyNumberFormat="1" applyFont="1" applyFill="1" applyBorder="1" applyAlignment="1" applyProtection="1">
      <alignment horizontal="center" vertical="center" wrapText="1"/>
      <protection hidden="1"/>
    </xf>
    <xf numFmtId="49" fontId="19" fillId="2" borderId="4" xfId="0" applyNumberFormat="1" applyFont="1" applyFill="1" applyBorder="1" applyAlignment="1" applyProtection="1">
      <alignment horizontal="center" vertical="center" shrinkToFit="1"/>
      <protection hidden="1"/>
    </xf>
    <xf numFmtId="189" fontId="42" fillId="2" borderId="44" xfId="0" applyNumberFormat="1" applyFont="1" applyFill="1" applyBorder="1" applyAlignment="1" applyProtection="1">
      <alignment horizontal="center" shrinkToFit="1"/>
      <protection hidden="1"/>
    </xf>
    <xf numFmtId="189" fontId="42" fillId="2" borderId="45" xfId="0" applyNumberFormat="1" applyFont="1" applyFill="1" applyBorder="1" applyAlignment="1" applyProtection="1">
      <alignment horizontal="center" shrinkToFit="1"/>
      <protection hidden="1"/>
    </xf>
    <xf numFmtId="189" fontId="42" fillId="2" borderId="50" xfId="0" applyNumberFormat="1" applyFont="1" applyFill="1" applyBorder="1" applyAlignment="1" applyProtection="1">
      <alignment horizontal="center" shrinkToFit="1"/>
      <protection hidden="1"/>
    </xf>
    <xf numFmtId="189" fontId="42" fillId="2" borderId="46" xfId="0" applyNumberFormat="1" applyFont="1" applyFill="1" applyBorder="1" applyAlignment="1" applyProtection="1">
      <alignment horizontal="center" shrinkToFit="1"/>
      <protection hidden="1"/>
    </xf>
    <xf numFmtId="179" fontId="24" fillId="2" borderId="38" xfId="0" applyNumberFormat="1" applyFont="1" applyFill="1" applyBorder="1" applyAlignment="1" applyProtection="1">
      <alignment horizontal="center"/>
      <protection locked="0"/>
    </xf>
    <xf numFmtId="179" fontId="24" fillId="2" borderId="39" xfId="0" applyNumberFormat="1" applyFont="1" applyFill="1" applyBorder="1" applyAlignment="1" applyProtection="1">
      <alignment horizontal="center"/>
      <protection locked="0"/>
    </xf>
    <xf numFmtId="179" fontId="24" fillId="2" borderId="40" xfId="0" applyNumberFormat="1" applyFont="1" applyFill="1" applyBorder="1" applyAlignment="1" applyProtection="1">
      <alignment horizontal="center"/>
      <protection locked="0"/>
    </xf>
    <xf numFmtId="179" fontId="24" fillId="2" borderId="38" xfId="0" applyNumberFormat="1" applyFont="1" applyFill="1" applyBorder="1" applyAlignment="1" applyProtection="1">
      <alignment horizontal="center" shrinkToFit="1"/>
      <protection locked="0"/>
    </xf>
    <xf numFmtId="179" fontId="24" fillId="2" borderId="39" xfId="0" applyNumberFormat="1" applyFont="1" applyFill="1" applyBorder="1" applyAlignment="1" applyProtection="1">
      <alignment horizontal="center" shrinkToFit="1"/>
      <protection locked="0"/>
    </xf>
    <xf numFmtId="179" fontId="24" fillId="2" borderId="40" xfId="0" applyNumberFormat="1" applyFont="1" applyFill="1" applyBorder="1" applyAlignment="1" applyProtection="1">
      <alignment horizontal="center" shrinkToFit="1"/>
      <protection locked="0"/>
    </xf>
    <xf numFmtId="182" fontId="19" fillId="2" borderId="19" xfId="0" applyNumberFormat="1" applyFont="1" applyFill="1" applyBorder="1" applyAlignment="1" applyProtection="1">
      <alignment horizontal="center" wrapText="1"/>
      <protection hidden="1"/>
    </xf>
    <xf numFmtId="182" fontId="28" fillId="2" borderId="19" xfId="0" applyNumberFormat="1" applyFont="1" applyFill="1" applyBorder="1" applyAlignment="1" applyProtection="1">
      <alignment horizontal="center"/>
      <protection hidden="1"/>
    </xf>
    <xf numFmtId="182" fontId="28" fillId="2" borderId="30" xfId="0" applyNumberFormat="1" applyFont="1" applyFill="1" applyBorder="1" applyAlignment="1" applyProtection="1">
      <alignment horizontal="center"/>
      <protection hidden="1"/>
    </xf>
    <xf numFmtId="182" fontId="28" fillId="2" borderId="31" xfId="0" applyNumberFormat="1" applyFont="1" applyFill="1" applyBorder="1" applyAlignment="1" applyProtection="1">
      <alignment horizontal="center"/>
      <protection hidden="1"/>
    </xf>
    <xf numFmtId="182" fontId="28" fillId="2" borderId="0" xfId="0" applyNumberFormat="1" applyFont="1" applyFill="1" applyBorder="1" applyAlignment="1" applyProtection="1">
      <alignment horizontal="center"/>
      <protection hidden="1"/>
    </xf>
    <xf numFmtId="182" fontId="28" fillId="2" borderId="32" xfId="0" applyNumberFormat="1" applyFont="1" applyFill="1" applyBorder="1" applyAlignment="1" applyProtection="1">
      <alignment horizontal="center"/>
      <protection hidden="1"/>
    </xf>
    <xf numFmtId="182" fontId="28" fillId="2" borderId="28" xfId="0" applyNumberFormat="1" applyFont="1" applyFill="1" applyBorder="1" applyAlignment="1" applyProtection="1">
      <alignment horizontal="center"/>
      <protection hidden="1"/>
    </xf>
    <xf numFmtId="182" fontId="28" fillId="2" borderId="25" xfId="0" applyNumberFormat="1" applyFont="1" applyFill="1" applyBorder="1" applyAlignment="1" applyProtection="1">
      <alignment horizontal="center"/>
      <protection hidden="1"/>
    </xf>
    <xf numFmtId="185" fontId="42" fillId="2" borderId="44" xfId="0" applyNumberFormat="1" applyFont="1" applyFill="1" applyBorder="1" applyAlignment="1" applyProtection="1">
      <alignment horizontal="right" shrinkToFit="1"/>
      <protection hidden="1"/>
    </xf>
    <xf numFmtId="185" fontId="42" fillId="2" borderId="45" xfId="0" applyNumberFormat="1" applyFont="1" applyFill="1" applyBorder="1" applyAlignment="1" applyProtection="1">
      <alignment horizontal="right" shrinkToFit="1"/>
      <protection hidden="1"/>
    </xf>
    <xf numFmtId="185" fontId="42" fillId="2" borderId="46" xfId="0" applyNumberFormat="1" applyFont="1" applyFill="1" applyBorder="1" applyAlignment="1" applyProtection="1">
      <alignment horizontal="right" shrinkToFit="1"/>
      <protection hidden="1"/>
    </xf>
    <xf numFmtId="186" fontId="42" fillId="2" borderId="44" xfId="0" applyNumberFormat="1" applyFont="1" applyFill="1" applyBorder="1" applyAlignment="1" applyProtection="1">
      <alignment horizontal="right" shrinkToFit="1"/>
      <protection hidden="1"/>
    </xf>
    <xf numFmtId="186" fontId="42" fillId="2" borderId="45" xfId="0" applyNumberFormat="1" applyFont="1" applyFill="1" applyBorder="1" applyAlignment="1" applyProtection="1">
      <alignment horizontal="right" shrinkToFit="1"/>
      <protection hidden="1"/>
    </xf>
    <xf numFmtId="186" fontId="42" fillId="2" borderId="46" xfId="0" applyNumberFormat="1" applyFont="1" applyFill="1" applyBorder="1" applyAlignment="1" applyProtection="1">
      <alignment horizontal="right" shrinkToFit="1"/>
      <protection hidden="1"/>
    </xf>
    <xf numFmtId="0" fontId="21" fillId="2" borderId="7" xfId="0" applyNumberFormat="1" applyFont="1" applyFill="1" applyBorder="1" applyAlignment="1" applyProtection="1">
      <alignment horizontal="center" vertical="center" shrinkToFit="1"/>
      <protection hidden="1"/>
    </xf>
    <xf numFmtId="0" fontId="21" fillId="2" borderId="7" xfId="0" applyNumberFormat="1" applyFont="1" applyFill="1" applyBorder="1" applyAlignment="1" applyProtection="1">
      <alignment horizontal="center" vertical="center"/>
      <protection hidden="1"/>
    </xf>
    <xf numFmtId="0" fontId="21" fillId="2" borderId="0" xfId="0" applyNumberFormat="1" applyFont="1" applyFill="1" applyBorder="1" applyAlignment="1" applyProtection="1">
      <alignment horizontal="center" vertical="center"/>
      <protection hidden="1"/>
    </xf>
    <xf numFmtId="0" fontId="18" fillId="2" borderId="27" xfId="0" applyNumberFormat="1" applyFont="1" applyFill="1" applyBorder="1" applyAlignment="1" applyProtection="1">
      <alignment horizontal="center" vertical="center"/>
      <protection hidden="1"/>
    </xf>
    <xf numFmtId="0" fontId="18" fillId="2" borderId="10" xfId="0" applyNumberFormat="1" applyFont="1" applyFill="1" applyBorder="1" applyAlignment="1" applyProtection="1">
      <alignment horizontal="center" vertical="center"/>
      <protection hidden="1"/>
    </xf>
    <xf numFmtId="0" fontId="19" fillId="2" borderId="9" xfId="0" applyNumberFormat="1" applyFont="1" applyFill="1" applyBorder="1" applyAlignment="1" applyProtection="1">
      <alignment horizontal="left" vertical="center" shrinkToFit="1"/>
      <protection hidden="1"/>
    </xf>
    <xf numFmtId="0" fontId="19" fillId="2" borderId="7" xfId="0" applyNumberFormat="1" applyFont="1" applyFill="1" applyBorder="1" applyAlignment="1" applyProtection="1">
      <alignment horizontal="left" vertical="center" shrinkToFit="1"/>
      <protection hidden="1"/>
    </xf>
    <xf numFmtId="0" fontId="19" fillId="2" borderId="11" xfId="0" applyNumberFormat="1" applyFont="1" applyFill="1" applyBorder="1" applyAlignment="1" applyProtection="1">
      <alignment horizontal="left" vertical="center" shrinkToFit="1"/>
      <protection hidden="1"/>
    </xf>
    <xf numFmtId="0" fontId="19" fillId="2" borderId="1" xfId="0" applyNumberFormat="1" applyFont="1" applyFill="1" applyBorder="1" applyAlignment="1" applyProtection="1">
      <alignment horizontal="left" vertical="center" shrinkToFit="1"/>
      <protection hidden="1"/>
    </xf>
    <xf numFmtId="0" fontId="34" fillId="0" borderId="7" xfId="0" applyFont="1" applyBorder="1" applyAlignment="1">
      <alignment horizontal="center" vertical="center" shrinkToFit="1"/>
    </xf>
    <xf numFmtId="0" fontId="34" fillId="0" borderId="0" xfId="0" applyFont="1" applyBorder="1" applyAlignment="1">
      <alignment horizontal="center" vertical="center" shrinkToFit="1"/>
    </xf>
    <xf numFmtId="0" fontId="21" fillId="9" borderId="7" xfId="0" applyNumberFormat="1" applyFont="1" applyFill="1" applyBorder="1" applyAlignment="1" applyProtection="1">
      <alignment horizontal="center" vertical="center" shrinkToFit="1"/>
      <protection hidden="1"/>
    </xf>
    <xf numFmtId="0" fontId="21" fillId="9" borderId="0" xfId="0" applyNumberFormat="1" applyFont="1" applyFill="1" applyBorder="1" applyAlignment="1" applyProtection="1">
      <alignment horizontal="center" vertical="center" shrinkToFit="1"/>
      <protection hidden="1"/>
    </xf>
    <xf numFmtId="176" fontId="24" fillId="2" borderId="38" xfId="0" applyNumberFormat="1" applyFont="1" applyFill="1" applyBorder="1" applyAlignment="1" applyProtection="1">
      <alignment horizontal="center" shrinkToFit="1"/>
      <protection locked="0"/>
    </xf>
    <xf numFmtId="176" fontId="24" fillId="2" borderId="40" xfId="0" applyNumberFormat="1" applyFont="1" applyFill="1" applyBorder="1" applyAlignment="1" applyProtection="1">
      <alignment horizontal="center" shrinkToFit="1"/>
      <protection locked="0"/>
    </xf>
    <xf numFmtId="177" fontId="24" fillId="2" borderId="38" xfId="0" applyNumberFormat="1" applyFont="1" applyFill="1" applyBorder="1" applyAlignment="1" applyProtection="1">
      <alignment horizontal="center" shrinkToFit="1"/>
      <protection locked="0"/>
    </xf>
    <xf numFmtId="177" fontId="24" fillId="2" borderId="40" xfId="0" applyNumberFormat="1" applyFont="1" applyFill="1" applyBorder="1" applyAlignment="1" applyProtection="1">
      <alignment horizontal="center" shrinkToFit="1"/>
      <protection locked="0"/>
    </xf>
    <xf numFmtId="178" fontId="24" fillId="2" borderId="38" xfId="0" applyNumberFormat="1" applyFont="1" applyFill="1" applyBorder="1" applyAlignment="1" applyProtection="1">
      <alignment horizontal="center" shrinkToFit="1"/>
      <protection locked="0"/>
    </xf>
    <xf numFmtId="178" fontId="24" fillId="2" borderId="40" xfId="0" applyNumberFormat="1" applyFont="1" applyFill="1" applyBorder="1" applyAlignment="1" applyProtection="1">
      <alignment horizontal="center" shrinkToFit="1"/>
      <protection locked="0"/>
    </xf>
    <xf numFmtId="0" fontId="19" fillId="2" borderId="115" xfId="0" applyNumberFormat="1" applyFont="1" applyFill="1" applyBorder="1" applyAlignment="1" applyProtection="1">
      <alignment horizontal="left" shrinkToFit="1"/>
      <protection hidden="1"/>
    </xf>
    <xf numFmtId="0" fontId="25" fillId="0" borderId="116" xfId="0" applyFont="1" applyBorder="1" applyAlignment="1">
      <alignment horizontal="right" shrinkToFit="1"/>
    </xf>
    <xf numFmtId="0" fontId="25" fillId="0" borderId="115" xfId="0" applyFont="1" applyBorder="1" applyAlignment="1">
      <alignment horizontal="right" shrinkToFit="1"/>
    </xf>
    <xf numFmtId="0" fontId="24" fillId="2" borderId="38" xfId="0" applyNumberFormat="1" applyFont="1" applyFill="1" applyBorder="1" applyAlignment="1" applyProtection="1">
      <alignment horizontal="center" shrinkToFit="1"/>
      <protection locked="0"/>
    </xf>
    <xf numFmtId="0" fontId="24" fillId="2" borderId="39" xfId="0" applyNumberFormat="1" applyFont="1" applyFill="1" applyBorder="1" applyAlignment="1" applyProtection="1">
      <alignment horizontal="center" shrinkToFit="1"/>
      <protection locked="0"/>
    </xf>
    <xf numFmtId="0" fontId="24" fillId="2" borderId="40" xfId="0" applyNumberFormat="1" applyFont="1" applyFill="1" applyBorder="1" applyAlignment="1" applyProtection="1">
      <alignment horizontal="center" shrinkToFit="1"/>
      <protection locked="0"/>
    </xf>
    <xf numFmtId="0" fontId="19" fillId="2" borderId="6" xfId="0" applyNumberFormat="1" applyFont="1" applyFill="1" applyBorder="1" applyAlignment="1" applyProtection="1">
      <alignment horizontal="left"/>
      <protection hidden="1"/>
    </xf>
    <xf numFmtId="0" fontId="19" fillId="2" borderId="115" xfId="0" applyNumberFormat="1" applyFont="1" applyFill="1" applyBorder="1" applyAlignment="1" applyProtection="1">
      <alignment horizontal="left"/>
      <protection hidden="1"/>
    </xf>
    <xf numFmtId="0" fontId="19" fillId="2" borderId="116" xfId="0" applyNumberFormat="1" applyFont="1" applyFill="1" applyBorder="1" applyAlignment="1" applyProtection="1">
      <alignment horizontal="left"/>
      <protection hidden="1"/>
    </xf>
    <xf numFmtId="0" fontId="21" fillId="2" borderId="116" xfId="0" applyNumberFormat="1" applyFont="1" applyFill="1" applyBorder="1" applyAlignment="1" applyProtection="1">
      <alignment horizontal="right"/>
      <protection hidden="1"/>
    </xf>
    <xf numFmtId="0" fontId="3" fillId="2" borderId="0" xfId="0" applyNumberFormat="1" applyFont="1" applyFill="1" applyAlignment="1" applyProtection="1">
      <alignment horizontal="center" vertical="center" textRotation="180"/>
      <protection hidden="1"/>
    </xf>
    <xf numFmtId="22" fontId="7" fillId="2" borderId="0" xfId="0" applyNumberFormat="1" applyFont="1" applyFill="1" applyBorder="1" applyAlignment="1" applyProtection="1">
      <alignment horizontal="left" shrinkToFit="1"/>
      <protection hidden="1"/>
    </xf>
    <xf numFmtId="0" fontId="11" fillId="2" borderId="0" xfId="0" applyFont="1" applyFill="1" applyBorder="1" applyAlignment="1" applyProtection="1">
      <alignment horizontal="left"/>
      <protection locked="0"/>
    </xf>
    <xf numFmtId="0" fontId="156" fillId="2" borderId="0" xfId="0" applyNumberFormat="1" applyFont="1" applyFill="1" applyBorder="1" applyAlignment="1" applyProtection="1">
      <alignment horizontal="left" vertical="center" shrinkToFit="1"/>
      <protection hidden="1"/>
    </xf>
    <xf numFmtId="0" fontId="156" fillId="2" borderId="23" xfId="0" applyNumberFormat="1" applyFont="1" applyFill="1" applyBorder="1" applyAlignment="1" applyProtection="1">
      <alignment horizontal="left" vertical="center" shrinkToFit="1"/>
      <protection hidden="1"/>
    </xf>
    <xf numFmtId="0" fontId="156" fillId="2" borderId="7" xfId="0" applyNumberFormat="1" applyFont="1" applyFill="1" applyBorder="1" applyAlignment="1" applyProtection="1">
      <alignment horizontal="left" vertical="center" shrinkToFit="1"/>
      <protection hidden="1"/>
    </xf>
    <xf numFmtId="0" fontId="156" fillId="2" borderId="8" xfId="0" applyNumberFormat="1" applyFont="1" applyFill="1" applyBorder="1" applyAlignment="1" applyProtection="1">
      <alignment horizontal="left" vertical="center" shrinkToFit="1"/>
      <protection hidden="1"/>
    </xf>
    <xf numFmtId="181" fontId="155" fillId="2" borderId="4" xfId="0" applyNumberFormat="1" applyFont="1" applyFill="1" applyBorder="1" applyAlignment="1" applyProtection="1">
      <alignment horizontal="right" vertical="top" shrinkToFit="1"/>
      <protection locked="0"/>
    </xf>
    <xf numFmtId="0" fontId="39" fillId="2" borderId="4" xfId="0" applyNumberFormat="1" applyFont="1" applyFill="1" applyBorder="1" applyAlignment="1" applyProtection="1">
      <alignment horizontal="center" shrinkToFit="1"/>
      <protection hidden="1"/>
    </xf>
    <xf numFmtId="223" fontId="154" fillId="2" borderId="4" xfId="0" applyNumberFormat="1" applyFont="1" applyFill="1" applyBorder="1" applyAlignment="1" applyProtection="1">
      <alignment horizontal="left" shrinkToFit="1"/>
      <protection hidden="1"/>
    </xf>
    <xf numFmtId="205" fontId="154" fillId="2" borderId="4" xfId="0" applyNumberFormat="1" applyFont="1" applyFill="1" applyBorder="1" applyAlignment="1" applyProtection="1">
      <alignment horizontal="left" vertical="top" shrinkToFit="1"/>
      <protection hidden="1"/>
    </xf>
    <xf numFmtId="0" fontId="39" fillId="2" borderId="4" xfId="0" applyNumberFormat="1" applyFont="1" applyFill="1" applyBorder="1" applyAlignment="1" applyProtection="1">
      <alignment horizontal="center" vertical="top" shrinkToFit="1"/>
      <protection hidden="1"/>
    </xf>
    <xf numFmtId="211" fontId="155" fillId="2" borderId="4" xfId="0" applyNumberFormat="1" applyFont="1" applyFill="1" applyBorder="1" applyAlignment="1" applyProtection="1">
      <alignment horizontal="center" shrinkToFit="1"/>
      <protection locked="0"/>
    </xf>
    <xf numFmtId="179" fontId="19" fillId="2" borderId="7" xfId="0" applyNumberFormat="1" applyFont="1" applyFill="1" applyBorder="1" applyAlignment="1" applyProtection="1">
      <alignment horizontal="center" vertical="center" shrinkToFit="1"/>
      <protection hidden="1"/>
    </xf>
    <xf numFmtId="179" fontId="19" fillId="2" borderId="1" xfId="0" applyNumberFormat="1" applyFont="1" applyFill="1" applyBorder="1" applyAlignment="1" applyProtection="1">
      <alignment horizontal="center" vertical="center" shrinkToFit="1"/>
      <protection hidden="1"/>
    </xf>
    <xf numFmtId="0" fontId="0" fillId="2" borderId="104" xfId="0" applyFill="1" applyBorder="1" applyAlignment="1" applyProtection="1">
      <alignment horizontal="center"/>
      <protection hidden="1"/>
    </xf>
    <xf numFmtId="0" fontId="0" fillId="2" borderId="19" xfId="0" applyFill="1" applyBorder="1" applyAlignment="1" applyProtection="1">
      <alignment horizontal="center"/>
      <protection hidden="1"/>
    </xf>
    <xf numFmtId="0" fontId="0" fillId="2" borderId="99" xfId="0" applyFill="1" applyBorder="1" applyAlignment="1" applyProtection="1">
      <alignment horizontal="center"/>
      <protection hidden="1"/>
    </xf>
    <xf numFmtId="0" fontId="0" fillId="2" borderId="106"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07" xfId="0" applyFill="1" applyBorder="1" applyAlignment="1" applyProtection="1">
      <alignment horizontal="center"/>
      <protection hidden="1"/>
    </xf>
    <xf numFmtId="0" fontId="0" fillId="2" borderId="108" xfId="0" applyFill="1" applyBorder="1" applyAlignment="1" applyProtection="1">
      <alignment horizontal="center"/>
      <protection hidden="1"/>
    </xf>
    <xf numFmtId="0" fontId="0" fillId="2" borderId="28" xfId="0" applyFill="1" applyBorder="1" applyAlignment="1" applyProtection="1">
      <alignment horizontal="center"/>
      <protection hidden="1"/>
    </xf>
    <xf numFmtId="0" fontId="0" fillId="2" borderId="109" xfId="0" applyFill="1" applyBorder="1" applyAlignment="1" applyProtection="1">
      <alignment horizontal="center"/>
      <protection hidden="1"/>
    </xf>
    <xf numFmtId="0" fontId="0" fillId="2" borderId="96" xfId="0" applyFill="1" applyBorder="1" applyAlignment="1">
      <alignment horizontal="center"/>
    </xf>
    <xf numFmtId="0" fontId="0" fillId="2" borderId="19" xfId="0" applyFill="1" applyBorder="1" applyAlignment="1">
      <alignment horizontal="center"/>
    </xf>
    <xf numFmtId="0" fontId="0" fillId="2" borderId="105" xfId="0" applyFill="1" applyBorder="1" applyAlignment="1">
      <alignment horizontal="center"/>
    </xf>
    <xf numFmtId="0" fontId="0" fillId="2" borderId="13" xfId="0" applyFill="1" applyBorder="1" applyAlignment="1">
      <alignment horizontal="center"/>
    </xf>
    <xf numFmtId="0" fontId="0" fillId="2" borderId="0" xfId="0" applyFill="1" applyBorder="1" applyAlignment="1">
      <alignment horizontal="center"/>
    </xf>
    <xf numFmtId="0" fontId="0" fillId="2" borderId="23" xfId="0" applyFill="1" applyBorder="1" applyAlignment="1">
      <alignment horizontal="center"/>
    </xf>
    <xf numFmtId="0" fontId="0" fillId="2" borderId="83" xfId="0" applyFill="1" applyBorder="1" applyAlignment="1">
      <alignment horizontal="center"/>
    </xf>
    <xf numFmtId="0" fontId="0" fillId="2" borderId="28" xfId="0" applyFill="1" applyBorder="1" applyAlignment="1">
      <alignment horizontal="center"/>
    </xf>
    <xf numFmtId="0" fontId="0" fillId="2" borderId="36" xfId="0" applyFill="1" applyBorder="1" applyAlignment="1">
      <alignment horizontal="center"/>
    </xf>
    <xf numFmtId="49" fontId="131" fillId="2" borderId="111" xfId="0" applyNumberFormat="1" applyFont="1" applyFill="1" applyBorder="1" applyAlignment="1" applyProtection="1">
      <alignment horizontal="left" vertical="center"/>
      <protection locked="0"/>
    </xf>
    <xf numFmtId="49" fontId="131" fillId="2" borderId="112" xfId="0" applyNumberFormat="1" applyFont="1" applyFill="1" applyBorder="1" applyAlignment="1" applyProtection="1">
      <alignment horizontal="left" vertical="center"/>
      <protection locked="0"/>
    </xf>
    <xf numFmtId="49" fontId="131" fillId="2" borderId="113" xfId="0" applyNumberFormat="1" applyFont="1" applyFill="1" applyBorder="1" applyAlignment="1" applyProtection="1">
      <alignment horizontal="left" vertical="center"/>
      <protection locked="0"/>
    </xf>
    <xf numFmtId="0" fontId="62" fillId="2" borderId="111" xfId="0" applyNumberFormat="1" applyFont="1" applyFill="1" applyBorder="1" applyAlignment="1" applyProtection="1">
      <alignment horizontal="center" vertical="center"/>
      <protection locked="0"/>
    </xf>
    <xf numFmtId="0" fontId="62" fillId="2" borderId="112" xfId="0" applyNumberFormat="1" applyFont="1" applyFill="1" applyBorder="1" applyAlignment="1" applyProtection="1">
      <alignment horizontal="center" vertical="center"/>
      <protection locked="0"/>
    </xf>
    <xf numFmtId="0" fontId="62" fillId="2" borderId="113" xfId="0" applyNumberFormat="1" applyFont="1" applyFill="1" applyBorder="1" applyAlignment="1" applyProtection="1">
      <alignment horizontal="center" vertical="center"/>
      <protection locked="0"/>
    </xf>
    <xf numFmtId="0" fontId="132" fillId="0" borderId="111" xfId="0" applyNumberFormat="1" applyFont="1" applyFill="1" applyBorder="1" applyAlignment="1" applyProtection="1">
      <alignment horizontal="center" vertical="center" shrinkToFit="1"/>
      <protection hidden="1"/>
    </xf>
    <xf numFmtId="0" fontId="132" fillId="0" borderId="112" xfId="0" applyNumberFormat="1" applyFont="1" applyFill="1" applyBorder="1" applyAlignment="1" applyProtection="1">
      <alignment horizontal="center" vertical="center" shrinkToFit="1"/>
      <protection hidden="1"/>
    </xf>
    <xf numFmtId="0" fontId="132" fillId="0" borderId="113" xfId="0" applyNumberFormat="1" applyFont="1" applyFill="1" applyBorder="1" applyAlignment="1" applyProtection="1">
      <alignment horizontal="center" vertical="center" shrinkToFit="1"/>
      <protection hidden="1"/>
    </xf>
    <xf numFmtId="49" fontId="8" fillId="2" borderId="111" xfId="0" applyNumberFormat="1" applyFont="1" applyFill="1" applyBorder="1" applyAlignment="1" applyProtection="1">
      <alignment horizontal="left" vertical="center"/>
      <protection locked="0"/>
    </xf>
    <xf numFmtId="49" fontId="8" fillId="2" borderId="112" xfId="0" applyNumberFormat="1" applyFont="1" applyFill="1" applyBorder="1" applyAlignment="1" applyProtection="1">
      <alignment horizontal="left" vertical="center"/>
      <protection locked="0"/>
    </xf>
    <xf numFmtId="49" fontId="8" fillId="2" borderId="113" xfId="0" applyNumberFormat="1" applyFont="1" applyFill="1" applyBorder="1" applyAlignment="1" applyProtection="1">
      <alignment horizontal="left" vertical="center"/>
      <protection locked="0"/>
    </xf>
    <xf numFmtId="0" fontId="36" fillId="5" borderId="73" xfId="0" applyNumberFormat="1" applyFont="1" applyFill="1" applyBorder="1" applyAlignment="1" applyProtection="1">
      <alignment horizontal="center" vertical="top" shrinkToFit="1"/>
      <protection locked="0"/>
    </xf>
    <xf numFmtId="0" fontId="36" fillId="5" borderId="86" xfId="0" applyNumberFormat="1" applyFont="1" applyFill="1" applyBorder="1" applyAlignment="1" applyProtection="1">
      <alignment horizontal="center" vertical="top" shrinkToFit="1"/>
      <protection locked="0"/>
    </xf>
    <xf numFmtId="215" fontId="36" fillId="5" borderId="21" xfId="0" applyNumberFormat="1" applyFont="1" applyFill="1" applyBorder="1" applyAlignment="1" applyProtection="1">
      <alignment horizontal="center" vertical="center" shrinkToFit="1"/>
      <protection locked="0"/>
    </xf>
    <xf numFmtId="215" fontId="36" fillId="5" borderId="22" xfId="0" applyNumberFormat="1" applyFont="1" applyFill="1" applyBorder="1" applyAlignment="1" applyProtection="1">
      <alignment horizontal="center" vertical="center" shrinkToFit="1"/>
      <protection locked="0"/>
    </xf>
    <xf numFmtId="216" fontId="57" fillId="2" borderId="20" xfId="0" applyNumberFormat="1" applyFont="1" applyFill="1" applyBorder="1" applyAlignment="1" applyProtection="1">
      <alignment horizontal="center" vertical="center"/>
      <protection hidden="1"/>
    </xf>
    <xf numFmtId="216" fontId="57" fillId="2" borderId="85" xfId="0" applyNumberFormat="1" applyFont="1" applyFill="1" applyBorder="1" applyAlignment="1" applyProtection="1">
      <alignment horizontal="center" vertical="center"/>
      <protection hidden="1"/>
    </xf>
    <xf numFmtId="217" fontId="61" fillId="2" borderId="20" xfId="0" applyNumberFormat="1" applyFont="1" applyFill="1" applyBorder="1" applyAlignment="1" applyProtection="1">
      <alignment horizontal="right" vertical="center" shrinkToFit="1"/>
      <protection hidden="1"/>
    </xf>
    <xf numFmtId="217" fontId="61" fillId="2" borderId="21" xfId="0" applyNumberFormat="1" applyFont="1" applyFill="1" applyBorder="1" applyAlignment="1" applyProtection="1">
      <alignment horizontal="right" vertical="center" shrinkToFit="1"/>
      <protection hidden="1"/>
    </xf>
    <xf numFmtId="218" fontId="61" fillId="2" borderId="21" xfId="0" applyNumberFormat="1" applyFont="1" applyFill="1" applyBorder="1" applyAlignment="1" applyProtection="1">
      <alignment horizontal="left" vertical="center" shrinkToFit="1"/>
      <protection hidden="1"/>
    </xf>
    <xf numFmtId="218" fontId="61" fillId="2" borderId="85" xfId="0" applyNumberFormat="1" applyFont="1" applyFill="1" applyBorder="1" applyAlignment="1" applyProtection="1">
      <alignment horizontal="left" vertical="center" shrinkToFit="1"/>
      <protection hidden="1"/>
    </xf>
    <xf numFmtId="217" fontId="61" fillId="2" borderId="84" xfId="0" applyNumberFormat="1" applyFont="1" applyFill="1" applyBorder="1" applyAlignment="1" applyProtection="1">
      <alignment horizontal="right" vertical="center" shrinkToFit="1"/>
      <protection hidden="1"/>
    </xf>
    <xf numFmtId="218" fontId="61" fillId="2" borderId="22" xfId="0" applyNumberFormat="1" applyFont="1" applyFill="1" applyBorder="1" applyAlignment="1" applyProtection="1">
      <alignment horizontal="left" vertical="center" shrinkToFit="1"/>
      <protection hidden="1"/>
    </xf>
    <xf numFmtId="0" fontId="36" fillId="5" borderId="76" xfId="0" applyNumberFormat="1" applyFont="1" applyFill="1" applyBorder="1" applyAlignment="1" applyProtection="1">
      <alignment horizontal="center" vertical="top" shrinkToFit="1"/>
      <protection locked="0"/>
    </xf>
    <xf numFmtId="0" fontId="36" fillId="5" borderId="87" xfId="0" applyNumberFormat="1" applyFont="1" applyFill="1" applyBorder="1" applyAlignment="1" applyProtection="1">
      <alignment horizontal="center" vertical="top" shrinkToFit="1"/>
      <protection locked="0"/>
    </xf>
    <xf numFmtId="195" fontId="9" fillId="5" borderId="97" xfId="0" applyNumberFormat="1" applyFont="1" applyFill="1" applyBorder="1" applyAlignment="1" applyProtection="1">
      <alignment horizontal="center" vertical="center" shrinkToFit="1"/>
      <protection locked="0"/>
    </xf>
    <xf numFmtId="195" fontId="9" fillId="5" borderId="77" xfId="0" applyNumberFormat="1" applyFont="1" applyFill="1" applyBorder="1" applyAlignment="1" applyProtection="1">
      <alignment horizontal="center" vertical="center" shrinkToFit="1"/>
      <protection locked="0"/>
    </xf>
    <xf numFmtId="195" fontId="9" fillId="5" borderId="86" xfId="0" applyNumberFormat="1" applyFont="1" applyFill="1" applyBorder="1" applyAlignment="1" applyProtection="1">
      <alignment horizontal="center" vertical="center" shrinkToFit="1"/>
      <protection locked="0"/>
    </xf>
    <xf numFmtId="203" fontId="58" fillId="2" borderId="95" xfId="0" applyNumberFormat="1" applyFont="1" applyFill="1" applyBorder="1" applyAlignment="1" applyProtection="1">
      <alignment horizontal="center" vertical="center" shrinkToFit="1"/>
      <protection hidden="1"/>
    </xf>
    <xf numFmtId="203" fontId="58" fillId="2" borderId="81" xfId="0" applyNumberFormat="1" applyFont="1" applyFill="1" applyBorder="1" applyAlignment="1" applyProtection="1">
      <alignment horizontal="center" vertical="center" shrinkToFit="1"/>
      <protection hidden="1"/>
    </xf>
    <xf numFmtId="195" fontId="36" fillId="5" borderId="97" xfId="0" applyNumberFormat="1" applyFont="1" applyFill="1" applyBorder="1" applyAlignment="1" applyProtection="1">
      <alignment horizontal="center" vertical="center" shrinkToFit="1"/>
      <protection locked="0"/>
    </xf>
    <xf numFmtId="195" fontId="36" fillId="5" borderId="80" xfId="0" applyNumberFormat="1" applyFont="1" applyFill="1" applyBorder="1" applyAlignment="1" applyProtection="1">
      <alignment horizontal="center" vertical="center" shrinkToFit="1"/>
      <protection locked="0"/>
    </xf>
    <xf numFmtId="49" fontId="36" fillId="5" borderId="18" xfId="0" applyNumberFormat="1" applyFont="1" applyFill="1" applyBorder="1" applyAlignment="1" applyProtection="1">
      <alignment horizontal="center" vertical="center" wrapText="1"/>
      <protection locked="0"/>
    </xf>
    <xf numFmtId="49" fontId="36" fillId="5" borderId="19" xfId="0" applyNumberFormat="1" applyFont="1" applyFill="1" applyBorder="1" applyAlignment="1" applyProtection="1">
      <alignment horizontal="center" vertical="center" wrapText="1"/>
      <protection locked="0"/>
    </xf>
    <xf numFmtId="49" fontId="36" fillId="5" borderId="99" xfId="0" applyNumberFormat="1" applyFont="1" applyFill="1" applyBorder="1" applyAlignment="1" applyProtection="1">
      <alignment horizontal="center" vertical="center" wrapText="1"/>
      <protection locked="0"/>
    </xf>
    <xf numFmtId="49" fontId="36" fillId="5" borderId="33" xfId="0" applyNumberFormat="1" applyFont="1" applyFill="1" applyBorder="1" applyAlignment="1" applyProtection="1">
      <alignment horizontal="center" vertical="center" wrapText="1"/>
      <protection locked="0"/>
    </xf>
    <xf numFmtId="49" fontId="36" fillId="5" borderId="1" xfId="0" applyNumberFormat="1" applyFont="1" applyFill="1" applyBorder="1" applyAlignment="1" applyProtection="1">
      <alignment horizontal="center" vertical="center" wrapText="1"/>
      <protection locked="0"/>
    </xf>
    <xf numFmtId="49" fontId="36" fillId="5" borderId="57" xfId="0" applyNumberFormat="1" applyFont="1" applyFill="1" applyBorder="1" applyAlignment="1" applyProtection="1">
      <alignment horizontal="center" vertical="center" wrapText="1"/>
      <protection locked="0"/>
    </xf>
    <xf numFmtId="0" fontId="13" fillId="5" borderId="95" xfId="0" applyNumberFormat="1" applyFont="1" applyFill="1" applyBorder="1" applyAlignment="1" applyProtection="1">
      <alignment horizontal="center" vertical="center" wrapText="1"/>
      <protection locked="0"/>
    </xf>
    <xf numFmtId="0" fontId="13" fillId="5" borderId="81" xfId="0" applyNumberFormat="1" applyFont="1" applyFill="1" applyBorder="1" applyAlignment="1" applyProtection="1">
      <alignment horizontal="center" vertical="center" wrapText="1"/>
      <protection locked="0"/>
    </xf>
    <xf numFmtId="0" fontId="8" fillId="5" borderId="95" xfId="0" applyNumberFormat="1" applyFont="1" applyFill="1" applyBorder="1" applyAlignment="1" applyProtection="1">
      <alignment horizontal="left" vertical="center" shrinkToFit="1"/>
      <protection hidden="1"/>
    </xf>
    <xf numFmtId="0" fontId="8" fillId="5" borderId="56" xfId="0" applyNumberFormat="1" applyFont="1" applyFill="1" applyBorder="1" applyAlignment="1" applyProtection="1">
      <alignment horizontal="left" vertical="center" shrinkToFit="1"/>
      <protection hidden="1"/>
    </xf>
    <xf numFmtId="0" fontId="8" fillId="5" borderId="56" xfId="0" applyNumberFormat="1" applyFont="1" applyFill="1" applyBorder="1" applyAlignment="1" applyProtection="1">
      <alignment horizontal="right" vertical="center" shrinkToFit="1"/>
      <protection hidden="1"/>
    </xf>
    <xf numFmtId="0" fontId="8" fillId="5" borderId="88" xfId="0" applyNumberFormat="1" applyFont="1" applyFill="1" applyBorder="1" applyAlignment="1" applyProtection="1">
      <alignment horizontal="right" vertical="center" shrinkToFit="1"/>
      <protection hidden="1"/>
    </xf>
    <xf numFmtId="0" fontId="13" fillId="5" borderId="97" xfId="0" applyNumberFormat="1" applyFont="1" applyFill="1" applyBorder="1" applyAlignment="1" applyProtection="1">
      <alignment horizontal="center" vertical="center" wrapText="1"/>
      <protection locked="0"/>
    </xf>
    <xf numFmtId="0" fontId="13" fillId="5" borderId="80" xfId="0" applyNumberFormat="1" applyFont="1" applyFill="1" applyBorder="1" applyAlignment="1" applyProtection="1">
      <alignment horizontal="center" vertical="center" wrapText="1"/>
      <protection locked="0"/>
    </xf>
    <xf numFmtId="204" fontId="58" fillId="2" borderId="24" xfId="0" applyNumberFormat="1" applyFont="1" applyFill="1" applyBorder="1" applyAlignment="1" applyProtection="1">
      <alignment horizontal="center" vertical="center" shrinkToFit="1"/>
      <protection hidden="1"/>
    </xf>
    <xf numFmtId="204" fontId="58" fillId="2" borderId="100" xfId="0" applyNumberFormat="1" applyFont="1" applyFill="1" applyBorder="1" applyAlignment="1" applyProtection="1">
      <alignment horizontal="center" vertical="center" shrinkToFit="1"/>
      <protection hidden="1"/>
    </xf>
    <xf numFmtId="194" fontId="31" fillId="5" borderId="18" xfId="0" applyNumberFormat="1" applyFont="1" applyFill="1" applyBorder="1" applyAlignment="1" applyProtection="1">
      <alignment horizontal="center" shrinkToFit="1"/>
      <protection locked="0"/>
    </xf>
    <xf numFmtId="194" fontId="31" fillId="5" borderId="30" xfId="0" applyNumberFormat="1" applyFont="1" applyFill="1" applyBorder="1" applyAlignment="1" applyProtection="1">
      <alignment horizontal="center" shrinkToFit="1"/>
      <protection locked="0"/>
    </xf>
    <xf numFmtId="194" fontId="31" fillId="5" borderId="33" xfId="0" applyNumberFormat="1" applyFont="1" applyFill="1" applyBorder="1" applyAlignment="1" applyProtection="1">
      <alignment horizontal="center" shrinkToFit="1"/>
      <protection locked="0"/>
    </xf>
    <xf numFmtId="194" fontId="31" fillId="5" borderId="35" xfId="0" applyNumberFormat="1" applyFont="1" applyFill="1" applyBorder="1" applyAlignment="1" applyProtection="1">
      <alignment horizontal="center" shrinkToFit="1"/>
      <protection locked="0"/>
    </xf>
    <xf numFmtId="0" fontId="9" fillId="5" borderId="19" xfId="0" applyNumberFormat="1" applyFont="1" applyFill="1" applyBorder="1" applyAlignment="1" applyProtection="1">
      <alignment horizontal="center" vertical="center" shrinkToFit="1"/>
      <protection locked="0"/>
    </xf>
    <xf numFmtId="0" fontId="9" fillId="5" borderId="1" xfId="0" applyNumberFormat="1" applyFont="1" applyFill="1" applyBorder="1" applyAlignment="1" applyProtection="1">
      <alignment horizontal="center" vertical="center" shrinkToFit="1"/>
      <protection locked="0"/>
    </xf>
    <xf numFmtId="0" fontId="57" fillId="2" borderId="19" xfId="0" applyNumberFormat="1" applyFont="1" applyFill="1" applyBorder="1" applyAlignment="1" applyProtection="1">
      <alignment horizontal="center" vertical="center" shrinkToFit="1"/>
      <protection hidden="1"/>
    </xf>
    <xf numFmtId="0" fontId="57" fillId="2" borderId="1" xfId="0" applyNumberFormat="1" applyFont="1" applyFill="1" applyBorder="1" applyAlignment="1" applyProtection="1">
      <alignment horizontal="center" vertical="center" shrinkToFit="1"/>
      <protection hidden="1"/>
    </xf>
    <xf numFmtId="0" fontId="57" fillId="2" borderId="30" xfId="0" applyNumberFormat="1" applyFont="1" applyFill="1" applyBorder="1" applyAlignment="1" applyProtection="1">
      <alignment horizontal="center" vertical="center" shrinkToFit="1"/>
      <protection hidden="1"/>
    </xf>
    <xf numFmtId="0" fontId="57" fillId="2" borderId="35" xfId="0" applyNumberFormat="1" applyFont="1" applyFill="1" applyBorder="1" applyAlignment="1" applyProtection="1">
      <alignment horizontal="center" vertical="center" shrinkToFit="1"/>
      <protection hidden="1"/>
    </xf>
    <xf numFmtId="49" fontId="13" fillId="5" borderId="117" xfId="0" applyNumberFormat="1" applyFont="1" applyFill="1" applyBorder="1" applyAlignment="1" applyProtection="1">
      <alignment horizontal="center" vertical="center" wrapText="1"/>
      <protection locked="0"/>
    </xf>
    <xf numFmtId="49" fontId="13" fillId="5" borderId="78" xfId="0" applyNumberFormat="1" applyFont="1" applyFill="1" applyBorder="1" applyAlignment="1" applyProtection="1">
      <alignment horizontal="center" vertical="center" wrapText="1"/>
      <protection locked="0"/>
    </xf>
    <xf numFmtId="209" fontId="60" fillId="2" borderId="17" xfId="0" applyNumberFormat="1" applyFont="1" applyFill="1" applyBorder="1" applyAlignment="1" applyProtection="1">
      <alignment horizontal="center" vertical="center" shrinkToFit="1"/>
      <protection hidden="1"/>
    </xf>
    <xf numFmtId="209" fontId="60" fillId="2" borderId="52" xfId="0" applyNumberFormat="1" applyFont="1" applyFill="1" applyBorder="1" applyAlignment="1" applyProtection="1">
      <alignment horizontal="center" vertical="center" shrinkToFit="1"/>
      <protection hidden="1"/>
    </xf>
    <xf numFmtId="205" fontId="58" fillId="2" borderId="73" xfId="0" applyNumberFormat="1" applyFont="1" applyFill="1" applyBorder="1" applyAlignment="1" applyProtection="1">
      <alignment horizontal="center" vertical="center" shrinkToFit="1"/>
      <protection hidden="1"/>
    </xf>
    <xf numFmtId="205" fontId="58" fillId="2" borderId="80" xfId="0" applyNumberFormat="1" applyFont="1" applyFill="1" applyBorder="1" applyAlignment="1" applyProtection="1">
      <alignment horizontal="center" vertical="center" shrinkToFit="1"/>
      <protection hidden="1"/>
    </xf>
    <xf numFmtId="210" fontId="36" fillId="5" borderId="4" xfId="0" applyNumberFormat="1" applyFont="1" applyFill="1" applyBorder="1" applyAlignment="1" applyProtection="1">
      <alignment horizontal="center" vertical="center"/>
      <protection locked="0"/>
    </xf>
    <xf numFmtId="210" fontId="36" fillId="5" borderId="15" xfId="0" applyNumberFormat="1" applyFont="1" applyFill="1" applyBorder="1" applyAlignment="1" applyProtection="1">
      <alignment horizontal="center" vertical="center"/>
      <protection locked="0"/>
    </xf>
    <xf numFmtId="211" fontId="9" fillId="5" borderId="17" xfId="0" applyNumberFormat="1" applyFont="1" applyFill="1" applyBorder="1" applyAlignment="1" applyProtection="1">
      <alignment horizontal="center" vertical="center" shrinkToFit="1"/>
      <protection locked="0"/>
    </xf>
    <xf numFmtId="211" fontId="9" fillId="5" borderId="52" xfId="0" applyNumberFormat="1" applyFont="1" applyFill="1" applyBorder="1" applyAlignment="1" applyProtection="1">
      <alignment horizontal="center" vertical="center" shrinkToFit="1"/>
      <protection locked="0"/>
    </xf>
    <xf numFmtId="203" fontId="58" fillId="2" borderId="73" xfId="0" applyNumberFormat="1" applyFont="1" applyFill="1" applyBorder="1" applyAlignment="1" applyProtection="1">
      <alignment horizontal="center" vertical="center" shrinkToFit="1"/>
      <protection hidden="1"/>
    </xf>
    <xf numFmtId="203" fontId="58" fillId="2" borderId="86" xfId="0" applyNumberFormat="1" applyFont="1" applyFill="1" applyBorder="1" applyAlignment="1" applyProtection="1">
      <alignment horizontal="center" vertical="center" shrinkToFit="1"/>
      <protection hidden="1"/>
    </xf>
    <xf numFmtId="0" fontId="9" fillId="5" borderId="13" xfId="0" applyNumberFormat="1" applyFont="1" applyFill="1" applyBorder="1" applyAlignment="1" applyProtection="1">
      <alignment horizontal="center" vertical="center" shrinkToFit="1"/>
      <protection locked="0"/>
    </xf>
    <xf numFmtId="0" fontId="9" fillId="5" borderId="11" xfId="0" applyNumberFormat="1" applyFont="1" applyFill="1" applyBorder="1" applyAlignment="1" applyProtection="1">
      <alignment horizontal="center" vertical="center" shrinkToFit="1"/>
      <protection locked="0"/>
    </xf>
    <xf numFmtId="0" fontId="57" fillId="2" borderId="0" xfId="0" applyNumberFormat="1" applyFont="1" applyFill="1" applyBorder="1" applyAlignment="1" applyProtection="1">
      <alignment horizontal="center" vertical="center" shrinkToFit="1"/>
      <protection hidden="1"/>
    </xf>
    <xf numFmtId="0" fontId="9" fillId="5" borderId="0" xfId="0" applyNumberFormat="1" applyFont="1" applyFill="1" applyBorder="1" applyAlignment="1" applyProtection="1">
      <alignment horizontal="center" vertical="center" shrinkToFit="1"/>
      <protection locked="0"/>
    </xf>
    <xf numFmtId="0" fontId="57" fillId="2" borderId="32" xfId="0" applyNumberFormat="1" applyFont="1" applyFill="1" applyBorder="1" applyAlignment="1" applyProtection="1">
      <alignment horizontal="center" vertical="center" shrinkToFit="1"/>
      <protection hidden="1"/>
    </xf>
    <xf numFmtId="210" fontId="36" fillId="5" borderId="4" xfId="0" applyNumberFormat="1" applyFont="1" applyFill="1" applyBorder="1" applyAlignment="1" applyProtection="1">
      <alignment horizontal="center" vertical="center"/>
      <protection hidden="1"/>
    </xf>
    <xf numFmtId="210" fontId="36" fillId="5" borderId="15" xfId="0" applyNumberFormat="1" applyFont="1" applyFill="1" applyBorder="1" applyAlignment="1" applyProtection="1">
      <alignment horizontal="center" vertical="center"/>
      <protection hidden="1"/>
    </xf>
    <xf numFmtId="211" fontId="9" fillId="5" borderId="17" xfId="0" applyNumberFormat="1" applyFont="1" applyFill="1" applyBorder="1" applyAlignment="1" applyProtection="1">
      <alignment horizontal="center" vertical="center" shrinkToFit="1"/>
      <protection hidden="1"/>
    </xf>
    <xf numFmtId="211" fontId="9" fillId="5" borderId="52" xfId="0" applyNumberFormat="1" applyFont="1" applyFill="1" applyBorder="1" applyAlignment="1" applyProtection="1">
      <alignment horizontal="center" vertical="center" shrinkToFit="1"/>
      <protection hidden="1"/>
    </xf>
    <xf numFmtId="215" fontId="36" fillId="5" borderId="21" xfId="0" applyNumberFormat="1" applyFont="1" applyFill="1" applyBorder="1" applyAlignment="1" applyProtection="1">
      <alignment horizontal="center" vertical="center" shrinkToFit="1"/>
      <protection hidden="1"/>
    </xf>
    <xf numFmtId="215" fontId="36" fillId="5" borderId="22" xfId="0" applyNumberFormat="1" applyFont="1" applyFill="1" applyBorder="1" applyAlignment="1" applyProtection="1">
      <alignment horizontal="center" vertical="center" shrinkToFit="1"/>
      <protection hidden="1"/>
    </xf>
    <xf numFmtId="0" fontId="36" fillId="5" borderId="19" xfId="0" applyNumberFormat="1" applyFont="1" applyFill="1" applyBorder="1" applyAlignment="1" applyProtection="1">
      <alignment horizontal="center" vertical="center" wrapText="1"/>
      <protection hidden="1"/>
    </xf>
    <xf numFmtId="0" fontId="36" fillId="5" borderId="99" xfId="0" applyNumberFormat="1" applyFont="1" applyFill="1" applyBorder="1" applyAlignment="1" applyProtection="1">
      <alignment horizontal="center" vertical="center" wrapText="1"/>
      <protection hidden="1"/>
    </xf>
    <xf numFmtId="0" fontId="36" fillId="5" borderId="1" xfId="0" applyNumberFormat="1" applyFont="1" applyFill="1" applyBorder="1" applyAlignment="1" applyProtection="1">
      <alignment horizontal="center" vertical="center" wrapText="1"/>
      <protection hidden="1"/>
    </xf>
    <xf numFmtId="0" fontId="36" fillId="5" borderId="57" xfId="0" applyNumberFormat="1" applyFont="1" applyFill="1" applyBorder="1" applyAlignment="1" applyProtection="1">
      <alignment horizontal="center" vertical="center" wrapText="1"/>
      <protection hidden="1"/>
    </xf>
    <xf numFmtId="0" fontId="13" fillId="5" borderId="97" xfId="0" applyNumberFormat="1" applyFont="1" applyFill="1" applyBorder="1" applyAlignment="1" applyProtection="1">
      <alignment horizontal="center" vertical="center" wrapText="1"/>
      <protection hidden="1"/>
    </xf>
    <xf numFmtId="0" fontId="13" fillId="5" borderId="80" xfId="0" applyNumberFormat="1" applyFont="1" applyFill="1" applyBorder="1" applyAlignment="1" applyProtection="1">
      <alignment horizontal="center" vertical="center" wrapText="1"/>
      <protection hidden="1"/>
    </xf>
    <xf numFmtId="0" fontId="13" fillId="5" borderId="117" xfId="0" applyNumberFormat="1" applyFont="1" applyFill="1" applyBorder="1" applyAlignment="1" applyProtection="1">
      <alignment horizontal="center" vertical="center" wrapText="1"/>
      <protection hidden="1"/>
    </xf>
    <xf numFmtId="0" fontId="13" fillId="5" borderId="78" xfId="0" applyNumberFormat="1" applyFont="1" applyFill="1" applyBorder="1" applyAlignment="1" applyProtection="1">
      <alignment horizontal="center" vertical="center" wrapText="1"/>
      <protection hidden="1"/>
    </xf>
    <xf numFmtId="195" fontId="9" fillId="5" borderId="97" xfId="0" applyNumberFormat="1" applyFont="1" applyFill="1" applyBorder="1" applyAlignment="1" applyProtection="1">
      <alignment horizontal="center" vertical="center" shrinkToFit="1"/>
      <protection hidden="1"/>
    </xf>
    <xf numFmtId="195" fontId="9" fillId="5" borderId="77" xfId="0" applyNumberFormat="1" applyFont="1" applyFill="1" applyBorder="1" applyAlignment="1" applyProtection="1">
      <alignment horizontal="center" vertical="center" shrinkToFit="1"/>
      <protection hidden="1"/>
    </xf>
    <xf numFmtId="195" fontId="9" fillId="5" borderId="86" xfId="0" applyNumberFormat="1" applyFont="1" applyFill="1" applyBorder="1" applyAlignment="1" applyProtection="1">
      <alignment horizontal="center" vertical="center" shrinkToFit="1"/>
      <protection hidden="1"/>
    </xf>
    <xf numFmtId="195" fontId="36" fillId="5" borderId="97" xfId="0" applyNumberFormat="1" applyFont="1" applyFill="1" applyBorder="1" applyAlignment="1" applyProtection="1">
      <alignment horizontal="center" vertical="center" shrinkToFit="1"/>
      <protection hidden="1"/>
    </xf>
    <xf numFmtId="195" fontId="36" fillId="5" borderId="80" xfId="0" applyNumberFormat="1" applyFont="1" applyFill="1" applyBorder="1" applyAlignment="1" applyProtection="1">
      <alignment horizontal="center" vertical="center" shrinkToFit="1"/>
      <protection hidden="1"/>
    </xf>
    <xf numFmtId="0" fontId="36" fillId="5" borderId="18" xfId="0" applyNumberFormat="1" applyFont="1" applyFill="1" applyBorder="1" applyAlignment="1" applyProtection="1">
      <alignment horizontal="center" vertical="center" wrapText="1"/>
      <protection hidden="1"/>
    </xf>
    <xf numFmtId="0" fontId="36" fillId="5" borderId="33" xfId="0" applyNumberFormat="1" applyFont="1" applyFill="1" applyBorder="1" applyAlignment="1" applyProtection="1">
      <alignment horizontal="center" vertical="center" wrapText="1"/>
      <protection hidden="1"/>
    </xf>
    <xf numFmtId="0" fontId="13" fillId="5" borderId="95" xfId="0" applyNumberFormat="1" applyFont="1" applyFill="1" applyBorder="1" applyAlignment="1" applyProtection="1">
      <alignment horizontal="center" vertical="center" wrapText="1"/>
      <protection hidden="1"/>
    </xf>
    <xf numFmtId="0" fontId="13" fillId="5" borderId="81" xfId="0" applyNumberFormat="1" applyFont="1" applyFill="1" applyBorder="1" applyAlignment="1" applyProtection="1">
      <alignment horizontal="center" vertical="center" wrapText="1"/>
      <protection hidden="1"/>
    </xf>
    <xf numFmtId="0" fontId="9" fillId="5" borderId="13" xfId="0" applyNumberFormat="1" applyFont="1" applyFill="1" applyBorder="1" applyAlignment="1" applyProtection="1">
      <alignment horizontal="center" vertical="center" shrinkToFit="1"/>
      <protection hidden="1"/>
    </xf>
    <xf numFmtId="0" fontId="9" fillId="5" borderId="11" xfId="0" applyNumberFormat="1" applyFont="1" applyFill="1" applyBorder="1" applyAlignment="1" applyProtection="1">
      <alignment horizontal="center" vertical="center" shrinkToFit="1"/>
      <protection hidden="1"/>
    </xf>
    <xf numFmtId="0" fontId="9" fillId="5" borderId="19" xfId="0" applyNumberFormat="1" applyFont="1" applyFill="1" applyBorder="1" applyAlignment="1" applyProtection="1">
      <alignment horizontal="center" vertical="center" shrinkToFit="1"/>
      <protection hidden="1"/>
    </xf>
    <xf numFmtId="0" fontId="9" fillId="5" borderId="1" xfId="0" applyNumberFormat="1" applyFont="1" applyFill="1" applyBorder="1" applyAlignment="1" applyProtection="1">
      <alignment horizontal="center" vertical="center" shrinkToFit="1"/>
      <protection hidden="1"/>
    </xf>
    <xf numFmtId="0" fontId="9" fillId="5" borderId="0" xfId="0" applyNumberFormat="1" applyFont="1" applyFill="1" applyBorder="1" applyAlignment="1" applyProtection="1">
      <alignment horizontal="center" vertical="center" shrinkToFit="1"/>
      <protection hidden="1"/>
    </xf>
    <xf numFmtId="223" fontId="58" fillId="2" borderId="24" xfId="0" applyNumberFormat="1" applyFont="1" applyFill="1" applyBorder="1" applyAlignment="1" applyProtection="1">
      <alignment horizontal="center" vertical="center" shrinkToFit="1"/>
      <protection hidden="1"/>
    </xf>
    <xf numFmtId="223" fontId="58" fillId="2" borderId="100" xfId="0" applyNumberFormat="1" applyFont="1" applyFill="1" applyBorder="1" applyAlignment="1" applyProtection="1">
      <alignment horizontal="center" vertical="center" shrinkToFit="1"/>
      <protection hidden="1"/>
    </xf>
    <xf numFmtId="0" fontId="8" fillId="5" borderId="99" xfId="0" applyNumberFormat="1" applyFont="1" applyFill="1" applyBorder="1" applyAlignment="1" applyProtection="1">
      <alignment horizontal="center" vertical="center"/>
      <protection hidden="1"/>
    </xf>
    <xf numFmtId="0" fontId="8" fillId="5" borderId="107" xfId="0" applyNumberFormat="1" applyFont="1" applyFill="1" applyBorder="1" applyAlignment="1" applyProtection="1">
      <alignment horizontal="center" vertical="center"/>
      <protection hidden="1"/>
    </xf>
    <xf numFmtId="0" fontId="8" fillId="5" borderId="109" xfId="0" applyNumberFormat="1" applyFont="1" applyFill="1" applyBorder="1" applyAlignment="1" applyProtection="1">
      <alignment horizontal="center" vertical="center"/>
      <protection hidden="1"/>
    </xf>
    <xf numFmtId="0" fontId="8" fillId="5" borderId="95" xfId="0" applyNumberFormat="1" applyFont="1" applyFill="1" applyBorder="1" applyAlignment="1" applyProtection="1">
      <alignment horizontal="left" vertical="center" wrapText="1"/>
      <protection locked="0"/>
    </xf>
    <xf numFmtId="0" fontId="8" fillId="5" borderId="56" xfId="0" applyNumberFormat="1" applyFont="1" applyFill="1" applyBorder="1" applyAlignment="1" applyProtection="1">
      <alignment horizontal="left" vertical="center" wrapText="1"/>
      <protection locked="0"/>
    </xf>
    <xf numFmtId="0" fontId="8" fillId="5" borderId="88" xfId="0" applyNumberFormat="1" applyFont="1" applyFill="1" applyBorder="1" applyAlignment="1" applyProtection="1">
      <alignment horizontal="left" vertical="center" wrapText="1"/>
      <protection locked="0"/>
    </xf>
    <xf numFmtId="0" fontId="13" fillId="5" borderId="77" xfId="0" applyNumberFormat="1" applyFont="1" applyFill="1" applyBorder="1" applyAlignment="1" applyProtection="1">
      <alignment horizontal="center" vertical="center" wrapText="1"/>
      <protection hidden="1"/>
    </xf>
    <xf numFmtId="204" fontId="58" fillId="2" borderId="33" xfId="0" applyNumberFormat="1" applyFont="1" applyFill="1" applyBorder="1" applyAlignment="1" applyProtection="1">
      <alignment horizontal="center" vertical="center" shrinkToFit="1"/>
      <protection hidden="1"/>
    </xf>
    <xf numFmtId="204" fontId="58" fillId="2" borderId="57" xfId="0" applyNumberFormat="1" applyFont="1" applyFill="1" applyBorder="1" applyAlignment="1" applyProtection="1">
      <alignment horizontal="center" vertical="center" shrinkToFit="1"/>
      <protection hidden="1"/>
    </xf>
    <xf numFmtId="0" fontId="13" fillId="5" borderId="79" xfId="0" applyNumberFormat="1" applyFont="1" applyFill="1" applyBorder="1" applyAlignment="1" applyProtection="1">
      <alignment horizontal="center" vertical="center" wrapText="1"/>
      <protection hidden="1"/>
    </xf>
    <xf numFmtId="203" fontId="58" fillId="2" borderId="56" xfId="0" applyNumberFormat="1" applyFont="1" applyFill="1" applyBorder="1" applyAlignment="1" applyProtection="1">
      <alignment horizontal="center" vertical="center" shrinkToFit="1"/>
      <protection hidden="1"/>
    </xf>
    <xf numFmtId="195" fontId="36" fillId="5" borderId="77" xfId="0" applyNumberFormat="1" applyFont="1" applyFill="1" applyBorder="1" applyAlignment="1" applyProtection="1">
      <alignment horizontal="center" vertical="center" shrinkToFit="1"/>
      <protection hidden="1"/>
    </xf>
    <xf numFmtId="0" fontId="36" fillId="5" borderId="31" xfId="0" applyNumberFormat="1" applyFont="1" applyFill="1" applyBorder="1" applyAlignment="1" applyProtection="1">
      <alignment horizontal="center" vertical="center" wrapText="1"/>
      <protection hidden="1"/>
    </xf>
    <xf numFmtId="0" fontId="36" fillId="5" borderId="0" xfId="0" applyNumberFormat="1" applyFont="1" applyFill="1" applyBorder="1" applyAlignment="1" applyProtection="1">
      <alignment horizontal="center" vertical="center" wrapText="1"/>
      <protection hidden="1"/>
    </xf>
    <xf numFmtId="0" fontId="36" fillId="5" borderId="107" xfId="0" applyNumberFormat="1" applyFont="1" applyFill="1" applyBorder="1" applyAlignment="1" applyProtection="1">
      <alignment horizontal="center" vertical="center" wrapText="1"/>
      <protection hidden="1"/>
    </xf>
    <xf numFmtId="0" fontId="13" fillId="5" borderId="56" xfId="0" applyNumberFormat="1" applyFont="1" applyFill="1" applyBorder="1" applyAlignment="1" applyProtection="1">
      <alignment horizontal="center" vertical="center" wrapText="1"/>
      <protection hidden="1"/>
    </xf>
    <xf numFmtId="0" fontId="8" fillId="5" borderId="105" xfId="0" applyNumberFormat="1" applyFont="1" applyFill="1" applyBorder="1" applyAlignment="1" applyProtection="1">
      <alignment horizontal="center" vertical="center"/>
      <protection hidden="1"/>
    </xf>
    <xf numFmtId="0" fontId="8" fillId="5" borderId="23" xfId="0" applyNumberFormat="1" applyFont="1" applyFill="1" applyBorder="1" applyAlignment="1" applyProtection="1">
      <alignment horizontal="center" vertical="center"/>
      <protection hidden="1"/>
    </xf>
    <xf numFmtId="0" fontId="8" fillId="5" borderId="36" xfId="0" applyNumberFormat="1" applyFont="1" applyFill="1" applyBorder="1" applyAlignment="1" applyProtection="1">
      <alignment horizontal="center" vertical="center"/>
      <protection hidden="1"/>
    </xf>
    <xf numFmtId="0" fontId="36" fillId="5" borderId="94" xfId="0" applyNumberFormat="1" applyFont="1" applyFill="1" applyBorder="1" applyAlignment="1" applyProtection="1">
      <alignment horizontal="center" vertical="center" wrapText="1"/>
      <protection locked="0"/>
    </xf>
    <xf numFmtId="0" fontId="36" fillId="5" borderId="72" xfId="0" applyNumberFormat="1" applyFont="1" applyFill="1" applyBorder="1" applyAlignment="1" applyProtection="1">
      <alignment horizontal="center" vertical="center" wrapText="1"/>
      <protection locked="0"/>
    </xf>
    <xf numFmtId="0" fontId="36" fillId="5" borderId="82"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shrinkToFit="1"/>
      <protection hidden="1"/>
    </xf>
    <xf numFmtId="0" fontId="58" fillId="2" borderId="1" xfId="0" applyNumberFormat="1" applyFont="1" applyFill="1" applyBorder="1" applyAlignment="1" applyProtection="1">
      <alignment horizontal="center" vertical="center" shrinkToFit="1"/>
      <protection hidden="1"/>
    </xf>
    <xf numFmtId="0" fontId="2" fillId="8" borderId="0" xfId="0" applyFont="1" applyFill="1" applyBorder="1" applyAlignment="1" applyProtection="1">
      <alignment horizontal="center" vertical="center" wrapText="1"/>
      <protection hidden="1"/>
    </xf>
    <xf numFmtId="0" fontId="36" fillId="2" borderId="6" xfId="0" applyFont="1" applyFill="1" applyBorder="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2" borderId="15" xfId="0" applyFont="1" applyFill="1" applyBorder="1" applyAlignment="1" applyProtection="1">
      <alignment horizontal="center" vertical="center"/>
      <protection hidden="1"/>
    </xf>
    <xf numFmtId="0" fontId="31" fillId="2" borderId="17" xfId="0" applyFont="1" applyFill="1" applyBorder="1" applyAlignment="1" applyProtection="1">
      <alignment horizontal="center" vertical="center"/>
      <protection hidden="1"/>
    </xf>
    <xf numFmtId="0" fontId="31" fillId="2" borderId="52" xfId="0" applyFont="1" applyFill="1" applyBorder="1" applyAlignment="1" applyProtection="1">
      <alignment horizontal="center" vertical="center"/>
      <protection hidden="1"/>
    </xf>
    <xf numFmtId="0" fontId="31" fillId="2" borderId="17" xfId="0" applyFont="1" applyFill="1" applyBorder="1" applyAlignment="1" applyProtection="1">
      <alignment horizontal="center" vertical="center" shrinkToFit="1"/>
      <protection hidden="1"/>
    </xf>
    <xf numFmtId="0" fontId="3" fillId="2" borderId="15" xfId="0" applyFont="1" applyFill="1" applyBorder="1" applyAlignment="1" applyProtection="1">
      <alignment horizontal="center" vertical="center" shrinkToFit="1"/>
      <protection hidden="1"/>
    </xf>
    <xf numFmtId="201" fontId="36" fillId="2" borderId="84" xfId="0" applyNumberFormat="1" applyFont="1" applyFill="1" applyBorder="1" applyAlignment="1" applyProtection="1">
      <alignment horizontal="center" vertical="center" shrinkToFit="1"/>
      <protection hidden="1"/>
    </xf>
    <xf numFmtId="201" fontId="36" fillId="2" borderId="21" xfId="0" applyNumberFormat="1" applyFont="1" applyFill="1" applyBorder="1" applyAlignment="1" applyProtection="1">
      <alignment horizontal="center" vertical="center" shrinkToFit="1"/>
      <protection hidden="1"/>
    </xf>
    <xf numFmtId="201" fontId="36" fillId="2" borderId="22" xfId="0" applyNumberFormat="1" applyFont="1" applyFill="1" applyBorder="1" applyAlignment="1" applyProtection="1">
      <alignment horizontal="center" vertical="center" shrinkToFit="1"/>
      <protection hidden="1"/>
    </xf>
    <xf numFmtId="0" fontId="54" fillId="2" borderId="20" xfId="0" applyFont="1" applyFill="1" applyBorder="1" applyAlignment="1" applyProtection="1">
      <alignment horizontal="center" vertical="center"/>
      <protection hidden="1"/>
    </xf>
    <xf numFmtId="0" fontId="31" fillId="2" borderId="21" xfId="0" applyFont="1" applyFill="1" applyBorder="1" applyAlignment="1" applyProtection="1">
      <alignment horizontal="center" vertical="center"/>
      <protection hidden="1"/>
    </xf>
    <xf numFmtId="0" fontId="31" fillId="2" borderId="85" xfId="0" applyFont="1" applyFill="1" applyBorder="1" applyAlignment="1" applyProtection="1">
      <alignment horizontal="center" vertical="center"/>
      <protection hidden="1"/>
    </xf>
    <xf numFmtId="0" fontId="31" fillId="2" borderId="54" xfId="0" applyFont="1" applyFill="1" applyBorder="1" applyAlignment="1" applyProtection="1">
      <alignment horizontal="center" vertical="top" textRotation="255" shrinkToFit="1"/>
      <protection hidden="1"/>
    </xf>
    <xf numFmtId="0" fontId="36" fillId="2" borderId="56" xfId="0" applyFont="1" applyFill="1" applyBorder="1" applyAlignment="1" applyProtection="1">
      <alignment horizontal="center" vertical="top" textRotation="255" shrinkToFit="1"/>
      <protection hidden="1"/>
    </xf>
    <xf numFmtId="0" fontId="31" fillId="2" borderId="54" xfId="0" applyFont="1" applyFill="1" applyBorder="1" applyAlignment="1" applyProtection="1">
      <alignment horizontal="center" vertical="top" wrapText="1"/>
      <protection hidden="1"/>
    </xf>
    <xf numFmtId="0" fontId="35" fillId="2" borderId="56" xfId="0" applyFont="1" applyFill="1" applyBorder="1" applyAlignment="1" applyProtection="1">
      <alignment horizontal="center" vertical="top" wrapText="1"/>
      <protection hidden="1"/>
    </xf>
    <xf numFmtId="0" fontId="31" fillId="2" borderId="9" xfId="0" applyFont="1" applyFill="1" applyBorder="1" applyAlignment="1" applyProtection="1">
      <alignment horizontal="center" vertical="top" wrapText="1"/>
      <protection hidden="1"/>
    </xf>
    <xf numFmtId="0" fontId="31" fillId="2" borderId="13" xfId="0" applyFont="1" applyFill="1" applyBorder="1" applyAlignment="1" applyProtection="1">
      <alignment horizontal="center" vertical="top" wrapText="1"/>
      <protection hidden="1"/>
    </xf>
    <xf numFmtId="0" fontId="31" fillId="2" borderId="81" xfId="0" applyFont="1" applyFill="1" applyBorder="1" applyAlignment="1" applyProtection="1">
      <alignment horizontal="center" vertical="top" wrapText="1"/>
      <protection hidden="1"/>
    </xf>
    <xf numFmtId="0" fontId="54" fillId="2" borderId="21"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2" borderId="22" xfId="0" applyFont="1" applyFill="1" applyBorder="1" applyAlignment="1" applyProtection="1">
      <alignment horizontal="center" vertical="center"/>
      <protection hidden="1"/>
    </xf>
    <xf numFmtId="0" fontId="54" fillId="2" borderId="20" xfId="0" applyFont="1" applyFill="1" applyBorder="1" applyAlignment="1" applyProtection="1">
      <alignment horizontal="center" vertical="center" shrinkToFit="1"/>
      <protection hidden="1"/>
    </xf>
    <xf numFmtId="0" fontId="31" fillId="2" borderId="21" xfId="0" applyFont="1" applyFill="1" applyBorder="1" applyAlignment="1" applyProtection="1">
      <alignment horizontal="center" vertical="center" shrinkToFit="1"/>
      <protection hidden="1"/>
    </xf>
    <xf numFmtId="0" fontId="31" fillId="2" borderId="22" xfId="0" applyFont="1" applyFill="1" applyBorder="1" applyAlignment="1" applyProtection="1">
      <alignment horizontal="center" vertical="center" shrinkToFit="1"/>
      <protection hidden="1"/>
    </xf>
    <xf numFmtId="0" fontId="52" fillId="0" borderId="67" xfId="0" applyFont="1" applyFill="1" applyBorder="1" applyAlignment="1" applyProtection="1">
      <alignment horizontal="center" vertical="center" wrapText="1"/>
      <protection hidden="1"/>
    </xf>
    <xf numFmtId="0" fontId="52" fillId="0" borderId="63" xfId="0" applyFont="1" applyFill="1" applyBorder="1" applyAlignment="1" applyProtection="1">
      <alignment horizontal="center" vertical="center" wrapText="1"/>
      <protection hidden="1"/>
    </xf>
    <xf numFmtId="0" fontId="52" fillId="0" borderId="31" xfId="0" applyFont="1" applyFill="1" applyBorder="1" applyAlignment="1" applyProtection="1">
      <alignment horizontal="center" vertical="center" wrapText="1"/>
      <protection hidden="1"/>
    </xf>
    <xf numFmtId="0" fontId="52" fillId="0" borderId="32" xfId="0" applyFont="1" applyFill="1" applyBorder="1" applyAlignment="1" applyProtection="1">
      <alignment horizontal="center" vertical="center" wrapText="1"/>
      <protection hidden="1"/>
    </xf>
    <xf numFmtId="0" fontId="2" fillId="2" borderId="71" xfId="0" applyFont="1" applyFill="1" applyBorder="1" applyAlignment="1" applyProtection="1">
      <alignment horizontal="center" vertical="center"/>
      <protection hidden="1"/>
    </xf>
    <xf numFmtId="0" fontId="2" fillId="2" borderId="75" xfId="0" applyFont="1" applyFill="1" applyBorder="1" applyAlignment="1" applyProtection="1">
      <alignment horizontal="center" vertical="center"/>
      <protection hidden="1"/>
    </xf>
    <xf numFmtId="0" fontId="2" fillId="2" borderId="93" xfId="0" applyFont="1" applyFill="1" applyBorder="1" applyAlignment="1" applyProtection="1">
      <alignment horizontal="center" vertical="center"/>
      <protection hidden="1"/>
    </xf>
    <xf numFmtId="0" fontId="3" fillId="2" borderId="13" xfId="0" applyFont="1" applyFill="1" applyBorder="1" applyAlignment="1" applyProtection="1">
      <alignment horizontal="right"/>
      <protection hidden="1"/>
    </xf>
    <xf numFmtId="0" fontId="3" fillId="2" borderId="0" xfId="0" applyFont="1" applyFill="1" applyBorder="1" applyAlignment="1" applyProtection="1">
      <alignment horizontal="right"/>
      <protection hidden="1"/>
    </xf>
    <xf numFmtId="0" fontId="3" fillId="2" borderId="32" xfId="0" applyFont="1" applyFill="1" applyBorder="1" applyAlignment="1" applyProtection="1">
      <alignment horizontal="right"/>
      <protection hidden="1"/>
    </xf>
    <xf numFmtId="0" fontId="2" fillId="2" borderId="17" xfId="0" applyFont="1" applyFill="1" applyBorder="1" applyAlignment="1" applyProtection="1">
      <alignment horizontal="center" vertical="center"/>
      <protection hidden="1"/>
    </xf>
    <xf numFmtId="0" fontId="36" fillId="2" borderId="52" xfId="0" applyFont="1" applyFill="1" applyBorder="1" applyAlignment="1" applyProtection="1">
      <alignment horizontal="center" vertical="center"/>
      <protection hidden="1"/>
    </xf>
    <xf numFmtId="0" fontId="36" fillId="2" borderId="73" xfId="0" applyFont="1" applyFill="1" applyBorder="1" applyAlignment="1" applyProtection="1">
      <alignment horizontal="center" vertical="center" wrapText="1" shrinkToFit="1"/>
      <protection hidden="1"/>
    </xf>
    <xf numFmtId="0" fontId="36" fillId="2" borderId="77" xfId="0" applyFont="1" applyFill="1" applyBorder="1" applyAlignment="1" applyProtection="1">
      <alignment horizontal="center" vertical="center" wrapText="1" shrinkToFit="1"/>
      <protection hidden="1"/>
    </xf>
    <xf numFmtId="0" fontId="2" fillId="2" borderId="17"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2" fillId="2" borderId="52" xfId="0" applyFont="1" applyFill="1" applyBorder="1" applyAlignment="1" applyProtection="1">
      <alignment horizontal="center" vertical="center" wrapText="1"/>
      <protection hidden="1"/>
    </xf>
    <xf numFmtId="0" fontId="36" fillId="2" borderId="73" xfId="0" applyFont="1" applyFill="1" applyBorder="1" applyAlignment="1" applyProtection="1">
      <alignment horizontal="center" vertical="center" wrapText="1"/>
      <protection hidden="1"/>
    </xf>
    <xf numFmtId="0" fontId="36" fillId="2" borderId="77" xfId="0" applyFont="1" applyFill="1" applyBorder="1" applyAlignment="1" applyProtection="1">
      <alignment horizontal="center" vertical="center" wrapText="1"/>
      <protection hidden="1"/>
    </xf>
    <xf numFmtId="0" fontId="31" fillId="2" borderId="6" xfId="0" applyFont="1" applyFill="1" applyBorder="1" applyAlignment="1" applyProtection="1">
      <alignment horizontal="center" vertical="center"/>
      <protection hidden="1"/>
    </xf>
    <xf numFmtId="201" fontId="36" fillId="2" borderId="17" xfId="0" applyNumberFormat="1" applyFont="1" applyFill="1" applyBorder="1" applyAlignment="1" applyProtection="1">
      <alignment horizontal="center" vertical="center" shrinkToFit="1"/>
      <protection hidden="1"/>
    </xf>
    <xf numFmtId="201" fontId="36" fillId="2" borderId="52" xfId="0" applyNumberFormat="1" applyFont="1" applyFill="1" applyBorder="1" applyAlignment="1" applyProtection="1">
      <alignment horizontal="center" vertical="center" shrinkToFit="1"/>
      <protection hidden="1"/>
    </xf>
    <xf numFmtId="0" fontId="31" fillId="2" borderId="76" xfId="0" applyFont="1" applyFill="1" applyBorder="1" applyAlignment="1" applyProtection="1">
      <alignment horizontal="center" vertical="center" wrapText="1"/>
      <protection hidden="1"/>
    </xf>
    <xf numFmtId="0" fontId="31" fillId="2" borderId="78" xfId="0" applyFont="1" applyFill="1" applyBorder="1" applyAlignment="1" applyProtection="1">
      <alignment horizontal="center" vertical="center" wrapText="1"/>
      <protection hidden="1"/>
    </xf>
    <xf numFmtId="0" fontId="3" fillId="2" borderId="76" xfId="0" applyFont="1" applyFill="1" applyBorder="1" applyAlignment="1" applyProtection="1">
      <alignment horizontal="center" vertical="center" shrinkToFit="1"/>
      <protection hidden="1"/>
    </xf>
    <xf numFmtId="0" fontId="3" fillId="2" borderId="79" xfId="0" applyFont="1" applyFill="1" applyBorder="1" applyAlignment="1" applyProtection="1">
      <alignment horizontal="center" vertical="center" shrinkToFit="1"/>
      <protection hidden="1"/>
    </xf>
    <xf numFmtId="0" fontId="3" fillId="2" borderId="87" xfId="0" applyFont="1" applyFill="1" applyBorder="1" applyAlignment="1" applyProtection="1">
      <alignment horizontal="center" vertical="center" shrinkToFit="1"/>
      <protection hidden="1"/>
    </xf>
    <xf numFmtId="0" fontId="8" fillId="2" borderId="56" xfId="0" applyFont="1" applyFill="1" applyBorder="1" applyAlignment="1" applyProtection="1">
      <alignment horizontal="center" shrinkToFit="1"/>
      <protection hidden="1"/>
    </xf>
    <xf numFmtId="0" fontId="8" fillId="2" borderId="13" xfId="0" applyFont="1" applyFill="1" applyBorder="1" applyAlignment="1" applyProtection="1">
      <alignment horizontal="center"/>
      <protection hidden="1"/>
    </xf>
    <xf numFmtId="0" fontId="31" fillId="2" borderId="56" xfId="0" applyFont="1" applyFill="1" applyBorder="1" applyAlignment="1" applyProtection="1">
      <alignment horizontal="center" vertical="center" wrapText="1"/>
      <protection hidden="1"/>
    </xf>
    <xf numFmtId="0" fontId="31" fillId="2" borderId="76" xfId="0" applyFont="1" applyFill="1" applyBorder="1" applyAlignment="1" applyProtection="1">
      <alignment horizontal="center" vertical="top" wrapText="1"/>
      <protection hidden="1"/>
    </xf>
    <xf numFmtId="0" fontId="31" fillId="2" borderId="79" xfId="0" applyFont="1" applyFill="1" applyBorder="1" applyAlignment="1" applyProtection="1">
      <alignment horizontal="center" vertical="top" wrapText="1"/>
      <protection hidden="1"/>
    </xf>
    <xf numFmtId="0" fontId="3" fillId="2" borderId="73" xfId="0" applyFont="1" applyFill="1" applyBorder="1" applyAlignment="1" applyProtection="1">
      <alignment horizontal="center" vertical="top" wrapText="1"/>
      <protection hidden="1"/>
    </xf>
    <xf numFmtId="0" fontId="3" fillId="2" borderId="77" xfId="0" applyFont="1" applyFill="1" applyBorder="1" applyAlignment="1" applyProtection="1">
      <alignment horizontal="center" vertical="top" wrapText="1"/>
      <protection hidden="1"/>
    </xf>
    <xf numFmtId="0" fontId="54" fillId="2" borderId="17" xfId="0" applyFont="1" applyFill="1" applyBorder="1" applyAlignment="1" applyProtection="1">
      <alignment horizontal="center" vertical="center"/>
      <protection hidden="1"/>
    </xf>
    <xf numFmtId="201" fontId="36" fillId="2" borderId="73" xfId="0" applyNumberFormat="1" applyFont="1" applyFill="1" applyBorder="1" applyAlignment="1" applyProtection="1">
      <alignment horizontal="center" vertical="center" wrapText="1"/>
      <protection hidden="1"/>
    </xf>
    <xf numFmtId="201" fontId="36" fillId="2" borderId="80" xfId="0" applyNumberFormat="1" applyFont="1" applyFill="1" applyBorder="1" applyAlignment="1" applyProtection="1">
      <alignment horizontal="center" vertical="center" wrapText="1"/>
      <protection hidden="1"/>
    </xf>
    <xf numFmtId="0" fontId="2" fillId="2" borderId="33" xfId="0" applyFont="1" applyFill="1" applyBorder="1" applyAlignment="1" applyProtection="1">
      <alignment horizontal="center" vertical="center" shrinkToFit="1"/>
      <protection hidden="1"/>
    </xf>
    <xf numFmtId="0" fontId="2" fillId="2" borderId="35" xfId="0" applyFont="1" applyFill="1" applyBorder="1" applyAlignment="1" applyProtection="1">
      <alignment horizontal="center" vertical="center" shrinkToFit="1"/>
      <protection hidden="1"/>
    </xf>
    <xf numFmtId="0" fontId="2" fillId="4" borderId="0" xfId="0" applyFont="1" applyFill="1" applyBorder="1" applyAlignment="1" applyProtection="1">
      <alignment horizontal="center" vertical="center" shrinkToFit="1"/>
      <protection hidden="1"/>
    </xf>
    <xf numFmtId="0" fontId="2" fillId="2" borderId="59" xfId="0" applyFont="1" applyFill="1" applyBorder="1" applyAlignment="1" applyProtection="1">
      <alignment horizontal="center" vertical="center" wrapText="1"/>
      <protection hidden="1"/>
    </xf>
    <xf numFmtId="0" fontId="2" fillId="2" borderId="72" xfId="0" applyFont="1" applyFill="1" applyBorder="1" applyAlignment="1" applyProtection="1">
      <alignment horizontal="center" vertical="center" wrapText="1"/>
      <protection hidden="1"/>
    </xf>
    <xf numFmtId="0" fontId="2" fillId="2" borderId="82" xfId="0" applyFont="1" applyFill="1" applyBorder="1" applyAlignment="1" applyProtection="1">
      <alignment horizontal="center" vertical="center" wrapText="1"/>
      <protection hidden="1"/>
    </xf>
    <xf numFmtId="0" fontId="2" fillId="2" borderId="60" xfId="0" applyFont="1" applyFill="1" applyBorder="1" applyAlignment="1" applyProtection="1">
      <alignment horizontal="center" vertical="center" wrapText="1"/>
      <protection hidden="1"/>
    </xf>
    <xf numFmtId="0" fontId="2" fillId="2" borderId="56" xfId="0" applyFont="1" applyFill="1" applyBorder="1" applyAlignment="1" applyProtection="1">
      <alignment horizontal="center" vertical="center" wrapText="1"/>
      <protection hidden="1"/>
    </xf>
    <xf numFmtId="0" fontId="2" fillId="2" borderId="83" xfId="0" applyFont="1" applyFill="1" applyBorder="1" applyAlignment="1" applyProtection="1">
      <alignment horizontal="center" vertical="center" wrapText="1"/>
      <protection hidden="1"/>
    </xf>
    <xf numFmtId="0" fontId="2" fillId="2" borderId="61" xfId="0" applyFont="1" applyFill="1" applyBorder="1" applyAlignment="1" applyProtection="1">
      <alignment horizontal="center"/>
      <protection hidden="1"/>
    </xf>
    <xf numFmtId="0" fontId="2" fillId="2" borderId="62" xfId="0" applyFont="1" applyFill="1" applyBorder="1" applyAlignment="1" applyProtection="1">
      <alignment horizontal="center"/>
      <protection hidden="1"/>
    </xf>
    <xf numFmtId="0" fontId="2" fillId="2" borderId="63" xfId="0" applyFont="1" applyFill="1" applyBorder="1" applyAlignment="1" applyProtection="1">
      <alignment horizontal="center"/>
      <protection hidden="1"/>
    </xf>
    <xf numFmtId="0" fontId="2" fillId="2" borderId="64" xfId="0" applyFont="1" applyFill="1" applyBorder="1" applyAlignment="1" applyProtection="1">
      <alignment horizontal="center" vertical="center"/>
      <protection hidden="1"/>
    </xf>
    <xf numFmtId="0" fontId="0" fillId="0" borderId="65" xfId="0" applyBorder="1"/>
    <xf numFmtId="0" fontId="0" fillId="0" borderId="66" xfId="0" applyBorder="1"/>
    <xf numFmtId="0" fontId="2" fillId="2" borderId="67" xfId="0" applyFont="1" applyFill="1" applyBorder="1" applyAlignment="1" applyProtection="1">
      <alignment horizontal="center" vertical="center"/>
      <protection hidden="1"/>
    </xf>
    <xf numFmtId="0" fontId="0" fillId="0" borderId="62" xfId="0" applyBorder="1"/>
    <xf numFmtId="0" fontId="2" fillId="2" borderId="65" xfId="0" applyFont="1" applyFill="1" applyBorder="1" applyAlignment="1" applyProtection="1">
      <alignment horizontal="center" vertical="center"/>
      <protection hidden="1"/>
    </xf>
    <xf numFmtId="0" fontId="2" fillId="2" borderId="68" xfId="0" applyFont="1" applyFill="1" applyBorder="1" applyAlignment="1" applyProtection="1">
      <alignment horizontal="center" vertical="center"/>
      <protection hidden="1"/>
    </xf>
    <xf numFmtId="0" fontId="2" fillId="2" borderId="69" xfId="0" applyFont="1" applyFill="1" applyBorder="1" applyAlignment="1" applyProtection="1">
      <alignment horizontal="center" vertical="center"/>
      <protection hidden="1"/>
    </xf>
    <xf numFmtId="0" fontId="2" fillId="2" borderId="66" xfId="0" applyFont="1" applyFill="1" applyBorder="1" applyAlignment="1" applyProtection="1">
      <alignment horizontal="center" vertical="center"/>
      <protection hidden="1"/>
    </xf>
    <xf numFmtId="0" fontId="2" fillId="2" borderId="64" xfId="0" applyNumberFormat="1" applyFont="1" applyFill="1" applyBorder="1" applyAlignment="1" applyProtection="1">
      <alignment horizontal="center" vertical="center" shrinkToFit="1"/>
      <protection hidden="1"/>
    </xf>
    <xf numFmtId="0" fontId="2" fillId="2" borderId="65" xfId="0" applyNumberFormat="1" applyFont="1" applyFill="1" applyBorder="1" applyAlignment="1" applyProtection="1">
      <alignment horizontal="center" vertical="center" shrinkToFit="1"/>
      <protection hidden="1"/>
    </xf>
    <xf numFmtId="0" fontId="2" fillId="2" borderId="66" xfId="0" applyNumberFormat="1" applyFont="1" applyFill="1" applyBorder="1" applyAlignment="1" applyProtection="1">
      <alignment horizontal="center" vertical="center" shrinkToFit="1"/>
      <protection hidden="1"/>
    </xf>
    <xf numFmtId="0" fontId="124" fillId="7" borderId="1" xfId="0" applyFont="1" applyFill="1" applyBorder="1" applyAlignment="1" applyProtection="1">
      <alignment horizontal="center"/>
      <protection hidden="1"/>
    </xf>
    <xf numFmtId="0" fontId="48" fillId="7" borderId="1" xfId="0" applyFont="1" applyFill="1" applyBorder="1" applyAlignment="1" applyProtection="1">
      <alignment horizontal="center"/>
      <protection hidden="1"/>
    </xf>
    <xf numFmtId="0" fontId="48" fillId="7" borderId="1" xfId="0" applyFont="1" applyFill="1" applyBorder="1" applyAlignment="1" applyProtection="1">
      <alignment horizontal="center" vertical="center"/>
      <protection hidden="1"/>
    </xf>
    <xf numFmtId="0" fontId="122" fillId="6" borderId="0" xfId="0" applyFont="1" applyFill="1" applyBorder="1" applyAlignment="1" applyProtection="1">
      <alignment horizontal="center" vertical="center"/>
      <protection hidden="1"/>
    </xf>
    <xf numFmtId="0" fontId="164" fillId="11" borderId="0" xfId="2" applyFont="1" applyFill="1" applyBorder="1" applyAlignment="1">
      <alignment horizontal="left" vertical="center"/>
    </xf>
    <xf numFmtId="0" fontId="164" fillId="11" borderId="0" xfId="2" applyFont="1" applyFill="1" applyBorder="1" applyAlignment="1">
      <alignment horizontal="left" vertical="center" wrapText="1"/>
    </xf>
    <xf numFmtId="0" fontId="169" fillId="11" borderId="132" xfId="2" applyFont="1" applyFill="1" applyBorder="1" applyAlignment="1">
      <alignment horizontal="center" vertical="center"/>
    </xf>
    <xf numFmtId="0" fontId="169" fillId="11" borderId="131" xfId="2" applyFont="1" applyFill="1" applyBorder="1" applyAlignment="1">
      <alignment horizontal="center" vertical="center"/>
    </xf>
    <xf numFmtId="0" fontId="165" fillId="11" borderId="0" xfId="2" applyFont="1" applyFill="1" applyBorder="1" applyAlignment="1">
      <alignment horizontal="left" vertical="center" wrapText="1" shrinkToFit="1"/>
    </xf>
    <xf numFmtId="0" fontId="165" fillId="11" borderId="0" xfId="2" applyFont="1" applyFill="1" applyBorder="1" applyAlignment="1">
      <alignment horizontal="left" vertical="center" shrinkToFit="1"/>
    </xf>
    <xf numFmtId="0" fontId="165" fillId="11" borderId="0" xfId="2" applyFont="1" applyFill="1" applyBorder="1" applyAlignment="1">
      <alignment horizontal="left" vertical="center"/>
    </xf>
    <xf numFmtId="0" fontId="164" fillId="11" borderId="0" xfId="2" applyFont="1" applyFill="1" applyBorder="1" applyAlignment="1">
      <alignment horizontal="left" vertical="center" shrinkToFit="1"/>
    </xf>
    <xf numFmtId="0" fontId="166" fillId="11" borderId="129" xfId="2" applyFont="1" applyFill="1" applyBorder="1" applyAlignment="1">
      <alignment horizontal="left" vertical="center"/>
    </xf>
    <xf numFmtId="0" fontId="157" fillId="11" borderId="128" xfId="2" applyFont="1" applyFill="1" applyBorder="1" applyAlignment="1">
      <alignment horizontal="left" vertical="top"/>
    </xf>
    <xf numFmtId="0" fontId="163" fillId="11" borderId="0" xfId="2" applyFont="1" applyFill="1" applyBorder="1" applyAlignment="1">
      <alignment horizontal="left" vertical="center"/>
    </xf>
    <xf numFmtId="0" fontId="161" fillId="11" borderId="0" xfId="2" applyFont="1" applyFill="1" applyBorder="1" applyAlignment="1">
      <alignment horizontal="left" vertical="center"/>
    </xf>
  </cellXfs>
  <cellStyles count="3">
    <cellStyle name="標準" xfId="0" builtinId="0"/>
    <cellStyle name="標準 2" xfId="2"/>
    <cellStyle name="標準_(UL)VD4-JPN. Ver4.0" xfId="1"/>
  </cellStyles>
  <dxfs count="0"/>
  <tableStyles count="0" defaultTableStyle="TableStyleMedium2" defaultPivotStyle="PivotStyleLight16"/>
  <colors>
    <mruColors>
      <color rgb="FF96969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1</xdr:row>
      <xdr:rowOff>1928</xdr:rowOff>
    </xdr:from>
    <xdr:to>
      <xdr:col>9</xdr:col>
      <xdr:colOff>208085</xdr:colOff>
      <xdr:row>4</xdr:row>
      <xdr:rowOff>4396</xdr:rowOff>
    </xdr:to>
    <xdr:grpSp>
      <xdr:nvGrpSpPr>
        <xdr:cNvPr id="2" name="Group 1"/>
        <xdr:cNvGrpSpPr>
          <a:grpSpLocks/>
        </xdr:cNvGrpSpPr>
      </xdr:nvGrpSpPr>
      <xdr:grpSpPr bwMode="auto">
        <a:xfrm>
          <a:off x="180242" y="170447"/>
          <a:ext cx="2123343" cy="544661"/>
          <a:chOff x="19" y="18"/>
          <a:chExt cx="223" cy="57"/>
        </a:xfrm>
      </xdr:grpSpPr>
      <xdr:sp macro="" textlink="">
        <xdr:nvSpPr>
          <xdr:cNvPr id="3" name="Rectangle 2"/>
          <xdr:cNvSpPr>
            <a:spLocks noChangeArrowheads="1"/>
          </xdr:cNvSpPr>
        </xdr:nvSpPr>
        <xdr:spPr bwMode="auto">
          <a:xfrm>
            <a:off x="63" y="31"/>
            <a:ext cx="61"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2100" b="0" i="0" u="none" strike="noStrike" baseline="0">
                <a:solidFill>
                  <a:srgbClr val="000000"/>
                </a:solidFill>
                <a:latin typeface="Arial Black"/>
              </a:rPr>
              <a:t>ESE</a:t>
            </a:r>
          </a:p>
        </xdr:txBody>
      </xdr:sp>
      <xdr:sp macro="" textlink="">
        <xdr:nvSpPr>
          <xdr:cNvPr id="4" name="Rectangle 3"/>
          <xdr:cNvSpPr>
            <a:spLocks noChangeArrowheads="1"/>
          </xdr:cNvSpPr>
        </xdr:nvSpPr>
        <xdr:spPr bwMode="auto">
          <a:xfrm>
            <a:off x="140" y="46"/>
            <a:ext cx="97" cy="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l" rtl="0">
              <a:defRPr sz="1000"/>
            </a:pPr>
            <a:r>
              <a:rPr lang="en-US" altLang="ja-JP" sz="1300" b="1" i="0" u="none" strike="noStrike" baseline="0">
                <a:solidFill>
                  <a:srgbClr val="000000"/>
                </a:solidFill>
                <a:latin typeface="Arial"/>
                <a:cs typeface="Arial"/>
              </a:rPr>
              <a:t>SERVICE</a:t>
            </a:r>
          </a:p>
        </xdr:txBody>
      </xdr:sp>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 y="29"/>
            <a:ext cx="42"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Text Box 5"/>
          <xdr:cNvSpPr txBox="1">
            <a:spLocks noChangeArrowheads="1"/>
          </xdr:cNvSpPr>
        </xdr:nvSpPr>
        <xdr:spPr bwMode="auto">
          <a:xfrm>
            <a:off x="66" y="18"/>
            <a:ext cx="176" cy="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200"/>
              </a:lnSpc>
              <a:defRPr sz="1000"/>
            </a:pPr>
            <a:r>
              <a:rPr lang="en-US" altLang="ja-JP" sz="1000" b="0" i="1" u="none" strike="noStrike" baseline="0">
                <a:solidFill>
                  <a:srgbClr val="000000"/>
                </a:solidFill>
                <a:latin typeface="Arial Narrow"/>
              </a:rPr>
              <a:t>Electro Systems Engineering</a:t>
            </a:r>
            <a:endParaRPr lang="en-US" altLang="ja-JP" sz="1100" b="0" i="1" u="none" strike="noStrike" baseline="0">
              <a:solidFill>
                <a:srgbClr val="000000"/>
              </a:solidFill>
              <a:latin typeface="ＭＳ Ｐゴシック"/>
              <a:ea typeface="ＭＳ Ｐゴシック"/>
            </a:endParaRPr>
          </a:p>
          <a:p>
            <a:pPr algn="l" rtl="0">
              <a:lnSpc>
                <a:spcPts val="1300"/>
              </a:lnSpc>
              <a:defRPr sz="1000"/>
            </a:pPr>
            <a:endParaRPr lang="en-US" altLang="ja-JP" sz="1100" b="0" i="1" u="none" strike="noStrike" baseline="0">
              <a:solidFill>
                <a:srgbClr val="000000"/>
              </a:solidFill>
              <a:latin typeface="ＭＳ Ｐゴシック"/>
              <a:ea typeface="ＭＳ Ｐゴシック"/>
            </a:endParaRPr>
          </a:p>
          <a:p>
            <a:pPr algn="l" rtl="0">
              <a:lnSpc>
                <a:spcPts val="1300"/>
              </a:lnSpc>
              <a:defRPr sz="1000"/>
            </a:pPr>
            <a:endParaRPr lang="en-US" altLang="ja-JP" sz="1100" b="0" i="1" u="none" strike="noStrike" baseline="0">
              <a:solidFill>
                <a:srgbClr val="000000"/>
              </a:solidFill>
              <a:latin typeface="ＭＳ Ｐゴシック"/>
              <a:ea typeface="ＭＳ Ｐゴシック"/>
            </a:endParaRPr>
          </a:p>
        </xdr:txBody>
      </xdr:sp>
      <xdr:sp macro="" textlink="">
        <xdr:nvSpPr>
          <xdr:cNvPr id="7" name="Line 6"/>
          <xdr:cNvSpPr>
            <a:spLocks noChangeShapeType="1"/>
          </xdr:cNvSpPr>
        </xdr:nvSpPr>
        <xdr:spPr bwMode="auto">
          <a:xfrm>
            <a:off x="67" y="39"/>
            <a:ext cx="158"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0</xdr:colOff>
      <xdr:row>3</xdr:row>
      <xdr:rowOff>190500</xdr:rowOff>
    </xdr:from>
    <xdr:to>
      <xdr:col>31</xdr:col>
      <xdr:colOff>9525</xdr:colOff>
      <xdr:row>3</xdr:row>
      <xdr:rowOff>190500</xdr:rowOff>
    </xdr:to>
    <xdr:sp macro="" textlink="">
      <xdr:nvSpPr>
        <xdr:cNvPr id="8" name="Line 7"/>
        <xdr:cNvSpPr>
          <a:spLocks noChangeShapeType="1"/>
        </xdr:cNvSpPr>
      </xdr:nvSpPr>
      <xdr:spPr bwMode="auto">
        <a:xfrm>
          <a:off x="161192" y="674077"/>
          <a:ext cx="7263179" cy="0"/>
        </a:xfrm>
        <a:prstGeom prst="line">
          <a:avLst/>
        </a:prstGeom>
        <a:noFill/>
        <a:ln w="57150" cmpd="thinThick">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160734</xdr:colOff>
      <xdr:row>75</xdr:row>
      <xdr:rowOff>29766</xdr:rowOff>
    </xdr:from>
    <xdr:to>
      <xdr:col>31</xdr:col>
      <xdr:colOff>9525</xdr:colOff>
      <xdr:row>75</xdr:row>
      <xdr:rowOff>29766</xdr:rowOff>
    </xdr:to>
    <xdr:sp macro="" textlink="">
      <xdr:nvSpPr>
        <xdr:cNvPr id="9" name="Line 8"/>
        <xdr:cNvSpPr>
          <a:spLocks noChangeShapeType="1"/>
        </xdr:cNvSpPr>
      </xdr:nvSpPr>
      <xdr:spPr bwMode="auto">
        <a:xfrm>
          <a:off x="160734" y="11007329"/>
          <a:ext cx="7153275" cy="0"/>
        </a:xfrm>
        <a:prstGeom prst="line">
          <a:avLst/>
        </a:prstGeom>
        <a:noFill/>
        <a:ln w="57150" cmpd="thickThin">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57150</xdr:colOff>
      <xdr:row>0</xdr:row>
      <xdr:rowOff>161925</xdr:rowOff>
    </xdr:from>
    <xdr:to>
      <xdr:col>27</xdr:col>
      <xdr:colOff>885825</xdr:colOff>
      <xdr:row>0</xdr:row>
      <xdr:rowOff>161925</xdr:rowOff>
    </xdr:to>
    <xdr:sp macro="" textlink="">
      <xdr:nvSpPr>
        <xdr:cNvPr id="10" name="Line 9"/>
        <xdr:cNvSpPr>
          <a:spLocks noChangeShapeType="1"/>
        </xdr:cNvSpPr>
      </xdr:nvSpPr>
      <xdr:spPr bwMode="auto">
        <a:xfrm>
          <a:off x="6191250" y="161925"/>
          <a:ext cx="5143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161192</xdr:colOff>
      <xdr:row>0</xdr:row>
      <xdr:rowOff>161925</xdr:rowOff>
    </xdr:from>
    <xdr:to>
      <xdr:col>30</xdr:col>
      <xdr:colOff>238125</xdr:colOff>
      <xdr:row>0</xdr:row>
      <xdr:rowOff>161925</xdr:rowOff>
    </xdr:to>
    <xdr:sp macro="" textlink="">
      <xdr:nvSpPr>
        <xdr:cNvPr id="11" name="Line 10"/>
        <xdr:cNvSpPr>
          <a:spLocks noChangeShapeType="1"/>
        </xdr:cNvSpPr>
      </xdr:nvSpPr>
      <xdr:spPr bwMode="auto">
        <a:xfrm>
          <a:off x="5883519" y="161925"/>
          <a:ext cx="1527664"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184548</xdr:colOff>
      <xdr:row>14</xdr:row>
      <xdr:rowOff>142874</xdr:rowOff>
    </xdr:from>
    <xdr:to>
      <xdr:col>7</xdr:col>
      <xdr:colOff>19950</xdr:colOff>
      <xdr:row>15</xdr:row>
      <xdr:rowOff>35719</xdr:rowOff>
    </xdr:to>
    <xdr:sp macro="" textlink="">
      <xdr:nvSpPr>
        <xdr:cNvPr id="12" name="二等辺三角形 11"/>
        <xdr:cNvSpPr/>
      </xdr:nvSpPr>
      <xdr:spPr>
        <a:xfrm flipH="1">
          <a:off x="1535907" y="2333624"/>
          <a:ext cx="73527" cy="83345"/>
        </a:xfrm>
        <a:custGeom>
          <a:avLst/>
          <a:gdLst>
            <a:gd name="connsiteX0" fmla="*/ 0 w 99297"/>
            <a:gd name="connsiteY0" fmla="*/ 95250 h 95250"/>
            <a:gd name="connsiteX1" fmla="*/ 49649 w 99297"/>
            <a:gd name="connsiteY1" fmla="*/ 0 h 95250"/>
            <a:gd name="connsiteX2" fmla="*/ 99297 w 99297"/>
            <a:gd name="connsiteY2" fmla="*/ 95250 h 95250"/>
            <a:gd name="connsiteX3" fmla="*/ 0 w 99297"/>
            <a:gd name="connsiteY3" fmla="*/ 95250 h 95250"/>
            <a:gd name="connsiteX0" fmla="*/ 0 w 138945"/>
            <a:gd name="connsiteY0" fmla="*/ 101203 h 101203"/>
            <a:gd name="connsiteX1" fmla="*/ 138945 w 138945"/>
            <a:gd name="connsiteY1" fmla="*/ 0 h 101203"/>
            <a:gd name="connsiteX2" fmla="*/ 99297 w 138945"/>
            <a:gd name="connsiteY2" fmla="*/ 101203 h 101203"/>
            <a:gd name="connsiteX3" fmla="*/ 0 w 138945"/>
            <a:gd name="connsiteY3" fmla="*/ 101203 h 101203"/>
            <a:gd name="connsiteX0" fmla="*/ 0 w 138945"/>
            <a:gd name="connsiteY0" fmla="*/ 47624 h 101203"/>
            <a:gd name="connsiteX1" fmla="*/ 138945 w 138945"/>
            <a:gd name="connsiteY1" fmla="*/ 0 h 101203"/>
            <a:gd name="connsiteX2" fmla="*/ 99297 w 138945"/>
            <a:gd name="connsiteY2" fmla="*/ 101203 h 101203"/>
            <a:gd name="connsiteX3" fmla="*/ 0 w 138945"/>
            <a:gd name="connsiteY3" fmla="*/ 47624 h 101203"/>
            <a:gd name="connsiteX0" fmla="*/ 0 w 140969"/>
            <a:gd name="connsiteY0" fmla="*/ 47624 h 101203"/>
            <a:gd name="connsiteX1" fmla="*/ 138945 w 140969"/>
            <a:gd name="connsiteY1" fmla="*/ 0 h 101203"/>
            <a:gd name="connsiteX2" fmla="*/ 140969 w 140969"/>
            <a:gd name="connsiteY2" fmla="*/ 101203 h 101203"/>
            <a:gd name="connsiteX3" fmla="*/ 0 w 140969"/>
            <a:gd name="connsiteY3" fmla="*/ 47624 h 101203"/>
            <a:gd name="connsiteX0" fmla="*/ 0 w 93344"/>
            <a:gd name="connsiteY0" fmla="*/ 59530 h 101203"/>
            <a:gd name="connsiteX1" fmla="*/ 91320 w 93344"/>
            <a:gd name="connsiteY1" fmla="*/ 0 h 101203"/>
            <a:gd name="connsiteX2" fmla="*/ 93344 w 93344"/>
            <a:gd name="connsiteY2" fmla="*/ 101203 h 101203"/>
            <a:gd name="connsiteX3" fmla="*/ 0 w 93344"/>
            <a:gd name="connsiteY3" fmla="*/ 59530 h 101203"/>
          </a:gdLst>
          <a:ahLst/>
          <a:cxnLst>
            <a:cxn ang="0">
              <a:pos x="connsiteX0" y="connsiteY0"/>
            </a:cxn>
            <a:cxn ang="0">
              <a:pos x="connsiteX1" y="connsiteY1"/>
            </a:cxn>
            <a:cxn ang="0">
              <a:pos x="connsiteX2" y="connsiteY2"/>
            </a:cxn>
            <a:cxn ang="0">
              <a:pos x="connsiteX3" y="connsiteY3"/>
            </a:cxn>
          </a:cxnLst>
          <a:rect l="l" t="t" r="r" b="b"/>
          <a:pathLst>
            <a:path w="93344" h="101203">
              <a:moveTo>
                <a:pt x="0" y="59530"/>
              </a:moveTo>
              <a:lnTo>
                <a:pt x="91320" y="0"/>
              </a:lnTo>
              <a:cubicBezTo>
                <a:pt x="91995" y="33734"/>
                <a:pt x="92669" y="67469"/>
                <a:pt x="93344" y="101203"/>
              </a:cubicBezTo>
              <a:lnTo>
                <a:pt x="0" y="59530"/>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195386</xdr:colOff>
      <xdr:row>16</xdr:row>
      <xdr:rowOff>148498</xdr:rowOff>
    </xdr:from>
    <xdr:to>
      <xdr:col>15</xdr:col>
      <xdr:colOff>35720</xdr:colOff>
      <xdr:row>17</xdr:row>
      <xdr:rowOff>47626</xdr:rowOff>
    </xdr:to>
    <xdr:sp macro="" textlink="">
      <xdr:nvSpPr>
        <xdr:cNvPr id="15" name="二等辺三角形 14"/>
        <xdr:cNvSpPr/>
      </xdr:nvSpPr>
      <xdr:spPr>
        <a:xfrm>
          <a:off x="3451745" y="2720248"/>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172641</xdr:colOff>
      <xdr:row>16</xdr:row>
      <xdr:rowOff>186236</xdr:rowOff>
    </xdr:from>
    <xdr:to>
      <xdr:col>14</xdr:col>
      <xdr:colOff>195386</xdr:colOff>
      <xdr:row>16</xdr:row>
      <xdr:rowOff>186236</xdr:rowOff>
    </xdr:to>
    <xdr:cxnSp macro="">
      <xdr:nvCxnSpPr>
        <xdr:cNvPr id="35" name="直線コネクタ 34"/>
        <xdr:cNvCxnSpPr>
          <a:endCxn id="15" idx="0"/>
        </xdr:cNvCxnSpPr>
      </xdr:nvCxnSpPr>
      <xdr:spPr>
        <a:xfrm>
          <a:off x="2000250" y="2757986"/>
          <a:ext cx="1451495" cy="0"/>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53253</xdr:colOff>
      <xdr:row>15</xdr:row>
      <xdr:rowOff>29767</xdr:rowOff>
    </xdr:from>
    <xdr:to>
      <xdr:col>15</xdr:col>
      <xdr:colOff>142881</xdr:colOff>
      <xdr:row>15</xdr:row>
      <xdr:rowOff>108226</xdr:rowOff>
    </xdr:to>
    <xdr:sp macro="" textlink="">
      <xdr:nvSpPr>
        <xdr:cNvPr id="45" name="二等辺三角形 14"/>
        <xdr:cNvSpPr/>
      </xdr:nvSpPr>
      <xdr:spPr>
        <a:xfrm rot="16200000">
          <a:off x="3553321" y="2405433"/>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90991</xdr:colOff>
      <xdr:row>15</xdr:row>
      <xdr:rowOff>108227</xdr:rowOff>
    </xdr:from>
    <xdr:to>
      <xdr:col>15</xdr:col>
      <xdr:colOff>90991</xdr:colOff>
      <xdr:row>16</xdr:row>
      <xdr:rowOff>5953</xdr:rowOff>
    </xdr:to>
    <xdr:cxnSp macro="">
      <xdr:nvCxnSpPr>
        <xdr:cNvPr id="46" name="直線コネクタ 45"/>
        <xdr:cNvCxnSpPr>
          <a:endCxn id="45" idx="0"/>
        </xdr:cNvCxnSpPr>
      </xdr:nvCxnSpPr>
      <xdr:spPr>
        <a:xfrm flipV="1">
          <a:off x="3585475" y="2489477"/>
          <a:ext cx="0" cy="88226"/>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95251</xdr:colOff>
      <xdr:row>17</xdr:row>
      <xdr:rowOff>101203</xdr:rowOff>
    </xdr:from>
    <xdr:to>
      <xdr:col>15</xdr:col>
      <xdr:colOff>95251</xdr:colOff>
      <xdr:row>19</xdr:row>
      <xdr:rowOff>5953</xdr:rowOff>
    </xdr:to>
    <xdr:cxnSp macro="">
      <xdr:nvCxnSpPr>
        <xdr:cNvPr id="49" name="直線コネクタ 48"/>
        <xdr:cNvCxnSpPr/>
      </xdr:nvCxnSpPr>
      <xdr:spPr>
        <a:xfrm flipV="1">
          <a:off x="3589735" y="2863453"/>
          <a:ext cx="0" cy="285750"/>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160735</xdr:colOff>
      <xdr:row>14</xdr:row>
      <xdr:rowOff>142875</xdr:rowOff>
    </xdr:from>
    <xdr:to>
      <xdr:col>15</xdr:col>
      <xdr:colOff>234262</xdr:colOff>
      <xdr:row>15</xdr:row>
      <xdr:rowOff>35720</xdr:rowOff>
    </xdr:to>
    <xdr:sp macro="" textlink="">
      <xdr:nvSpPr>
        <xdr:cNvPr id="51" name="二等辺三角形 11"/>
        <xdr:cNvSpPr/>
      </xdr:nvSpPr>
      <xdr:spPr>
        <a:xfrm flipH="1">
          <a:off x="3655219" y="2333625"/>
          <a:ext cx="73527" cy="83345"/>
        </a:xfrm>
        <a:custGeom>
          <a:avLst/>
          <a:gdLst>
            <a:gd name="connsiteX0" fmla="*/ 0 w 99297"/>
            <a:gd name="connsiteY0" fmla="*/ 95250 h 95250"/>
            <a:gd name="connsiteX1" fmla="*/ 49649 w 99297"/>
            <a:gd name="connsiteY1" fmla="*/ 0 h 95250"/>
            <a:gd name="connsiteX2" fmla="*/ 99297 w 99297"/>
            <a:gd name="connsiteY2" fmla="*/ 95250 h 95250"/>
            <a:gd name="connsiteX3" fmla="*/ 0 w 99297"/>
            <a:gd name="connsiteY3" fmla="*/ 95250 h 95250"/>
            <a:gd name="connsiteX0" fmla="*/ 0 w 138945"/>
            <a:gd name="connsiteY0" fmla="*/ 101203 h 101203"/>
            <a:gd name="connsiteX1" fmla="*/ 138945 w 138945"/>
            <a:gd name="connsiteY1" fmla="*/ 0 h 101203"/>
            <a:gd name="connsiteX2" fmla="*/ 99297 w 138945"/>
            <a:gd name="connsiteY2" fmla="*/ 101203 h 101203"/>
            <a:gd name="connsiteX3" fmla="*/ 0 w 138945"/>
            <a:gd name="connsiteY3" fmla="*/ 101203 h 101203"/>
            <a:gd name="connsiteX0" fmla="*/ 0 w 138945"/>
            <a:gd name="connsiteY0" fmla="*/ 47624 h 101203"/>
            <a:gd name="connsiteX1" fmla="*/ 138945 w 138945"/>
            <a:gd name="connsiteY1" fmla="*/ 0 h 101203"/>
            <a:gd name="connsiteX2" fmla="*/ 99297 w 138945"/>
            <a:gd name="connsiteY2" fmla="*/ 101203 h 101203"/>
            <a:gd name="connsiteX3" fmla="*/ 0 w 138945"/>
            <a:gd name="connsiteY3" fmla="*/ 47624 h 101203"/>
            <a:gd name="connsiteX0" fmla="*/ 0 w 140969"/>
            <a:gd name="connsiteY0" fmla="*/ 47624 h 101203"/>
            <a:gd name="connsiteX1" fmla="*/ 138945 w 140969"/>
            <a:gd name="connsiteY1" fmla="*/ 0 h 101203"/>
            <a:gd name="connsiteX2" fmla="*/ 140969 w 140969"/>
            <a:gd name="connsiteY2" fmla="*/ 101203 h 101203"/>
            <a:gd name="connsiteX3" fmla="*/ 0 w 140969"/>
            <a:gd name="connsiteY3" fmla="*/ 47624 h 101203"/>
            <a:gd name="connsiteX0" fmla="*/ 0 w 93344"/>
            <a:gd name="connsiteY0" fmla="*/ 59530 h 101203"/>
            <a:gd name="connsiteX1" fmla="*/ 91320 w 93344"/>
            <a:gd name="connsiteY1" fmla="*/ 0 h 101203"/>
            <a:gd name="connsiteX2" fmla="*/ 93344 w 93344"/>
            <a:gd name="connsiteY2" fmla="*/ 101203 h 101203"/>
            <a:gd name="connsiteX3" fmla="*/ 0 w 93344"/>
            <a:gd name="connsiteY3" fmla="*/ 59530 h 101203"/>
          </a:gdLst>
          <a:ahLst/>
          <a:cxnLst>
            <a:cxn ang="0">
              <a:pos x="connsiteX0" y="connsiteY0"/>
            </a:cxn>
            <a:cxn ang="0">
              <a:pos x="connsiteX1" y="connsiteY1"/>
            </a:cxn>
            <a:cxn ang="0">
              <a:pos x="connsiteX2" y="connsiteY2"/>
            </a:cxn>
            <a:cxn ang="0">
              <a:pos x="connsiteX3" y="connsiteY3"/>
            </a:cxn>
          </a:cxnLst>
          <a:rect l="l" t="t" r="r" b="b"/>
          <a:pathLst>
            <a:path w="93344" h="101203">
              <a:moveTo>
                <a:pt x="0" y="59530"/>
              </a:moveTo>
              <a:lnTo>
                <a:pt x="91320" y="0"/>
              </a:lnTo>
              <a:cubicBezTo>
                <a:pt x="91995" y="33734"/>
                <a:pt x="92669" y="67469"/>
                <a:pt x="93344" y="101203"/>
              </a:cubicBezTo>
              <a:lnTo>
                <a:pt x="0" y="59530"/>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135855</xdr:colOff>
      <xdr:row>14</xdr:row>
      <xdr:rowOff>148499</xdr:rowOff>
    </xdr:from>
    <xdr:to>
      <xdr:col>22</xdr:col>
      <xdr:colOff>214314</xdr:colOff>
      <xdr:row>15</xdr:row>
      <xdr:rowOff>47627</xdr:rowOff>
    </xdr:to>
    <xdr:sp macro="" textlink="">
      <xdr:nvSpPr>
        <xdr:cNvPr id="52" name="二等辺三角形 14"/>
        <xdr:cNvSpPr/>
      </xdr:nvSpPr>
      <xdr:spPr>
        <a:xfrm>
          <a:off x="5297214" y="2339249"/>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234262</xdr:colOff>
      <xdr:row>14</xdr:row>
      <xdr:rowOff>186237</xdr:rowOff>
    </xdr:from>
    <xdr:to>
      <xdr:col>22</xdr:col>
      <xdr:colOff>135855</xdr:colOff>
      <xdr:row>15</xdr:row>
      <xdr:rowOff>1401</xdr:rowOff>
    </xdr:to>
    <xdr:cxnSp macro="">
      <xdr:nvCxnSpPr>
        <xdr:cNvPr id="53" name="直線コネクタ 52"/>
        <xdr:cNvCxnSpPr>
          <a:stCxn id="51" idx="0"/>
          <a:endCxn id="52" idx="0"/>
        </xdr:cNvCxnSpPr>
      </xdr:nvCxnSpPr>
      <xdr:spPr>
        <a:xfrm flipV="1">
          <a:off x="3728746" y="2376987"/>
          <a:ext cx="1568468" cy="5664"/>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166688</xdr:colOff>
      <xdr:row>16</xdr:row>
      <xdr:rowOff>0</xdr:rowOff>
    </xdr:from>
    <xdr:to>
      <xdr:col>15</xdr:col>
      <xdr:colOff>95251</xdr:colOff>
      <xdr:row>16</xdr:row>
      <xdr:rowOff>0</xdr:rowOff>
    </xdr:to>
    <xdr:cxnSp macro="">
      <xdr:nvCxnSpPr>
        <xdr:cNvPr id="60" name="直線コネクタ 59"/>
        <xdr:cNvCxnSpPr/>
      </xdr:nvCxnSpPr>
      <xdr:spPr>
        <a:xfrm>
          <a:off x="1994297" y="2571750"/>
          <a:ext cx="1595438" cy="0"/>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160736</xdr:colOff>
      <xdr:row>16</xdr:row>
      <xdr:rowOff>0</xdr:rowOff>
    </xdr:from>
    <xdr:to>
      <xdr:col>8</xdr:col>
      <xdr:colOff>166689</xdr:colOff>
      <xdr:row>17</xdr:row>
      <xdr:rowOff>5955</xdr:rowOff>
    </xdr:to>
    <xdr:cxnSp macro="">
      <xdr:nvCxnSpPr>
        <xdr:cNvPr id="63" name="直線コネクタ 62"/>
        <xdr:cNvCxnSpPr/>
      </xdr:nvCxnSpPr>
      <xdr:spPr>
        <a:xfrm flipH="1" flipV="1">
          <a:off x="1988345" y="2571750"/>
          <a:ext cx="5953" cy="196455"/>
        </a:xfrm>
        <a:prstGeom prst="line">
          <a:avLst/>
        </a:prstGeom>
        <a:ln w="19050">
          <a:solidFill>
            <a:srgbClr val="C0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19950</xdr:colOff>
      <xdr:row>15</xdr:row>
      <xdr:rowOff>1400</xdr:rowOff>
    </xdr:from>
    <xdr:to>
      <xdr:col>14</xdr:col>
      <xdr:colOff>196453</xdr:colOff>
      <xdr:row>15</xdr:row>
      <xdr:rowOff>2021</xdr:rowOff>
    </xdr:to>
    <xdr:cxnSp macro="">
      <xdr:nvCxnSpPr>
        <xdr:cNvPr id="66" name="直線コネクタ 65"/>
        <xdr:cNvCxnSpPr>
          <a:stCxn id="12" idx="0"/>
          <a:endCxn id="68" idx="0"/>
        </xdr:cNvCxnSpPr>
      </xdr:nvCxnSpPr>
      <xdr:spPr>
        <a:xfrm>
          <a:off x="1609434" y="2382650"/>
          <a:ext cx="1843378" cy="621"/>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196453</xdr:colOff>
      <xdr:row>14</xdr:row>
      <xdr:rowOff>154783</xdr:rowOff>
    </xdr:from>
    <xdr:to>
      <xdr:col>15</xdr:col>
      <xdr:colOff>36787</xdr:colOff>
      <xdr:row>15</xdr:row>
      <xdr:rowOff>53911</xdr:rowOff>
    </xdr:to>
    <xdr:sp macro="" textlink="">
      <xdr:nvSpPr>
        <xdr:cNvPr id="68" name="二等辺三角形 14"/>
        <xdr:cNvSpPr/>
      </xdr:nvSpPr>
      <xdr:spPr>
        <a:xfrm>
          <a:off x="3452812" y="2345533"/>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166688</xdr:colOff>
      <xdr:row>16</xdr:row>
      <xdr:rowOff>142875</xdr:rowOff>
    </xdr:from>
    <xdr:to>
      <xdr:col>16</xdr:col>
      <xdr:colOff>2090</xdr:colOff>
      <xdr:row>17</xdr:row>
      <xdr:rowOff>35720</xdr:rowOff>
    </xdr:to>
    <xdr:sp macro="" textlink="">
      <xdr:nvSpPr>
        <xdr:cNvPr id="72" name="二等辺三角形 11"/>
        <xdr:cNvSpPr/>
      </xdr:nvSpPr>
      <xdr:spPr>
        <a:xfrm flipH="1">
          <a:off x="3661172" y="2714625"/>
          <a:ext cx="73527" cy="83345"/>
        </a:xfrm>
        <a:custGeom>
          <a:avLst/>
          <a:gdLst>
            <a:gd name="connsiteX0" fmla="*/ 0 w 99297"/>
            <a:gd name="connsiteY0" fmla="*/ 95250 h 95250"/>
            <a:gd name="connsiteX1" fmla="*/ 49649 w 99297"/>
            <a:gd name="connsiteY1" fmla="*/ 0 h 95250"/>
            <a:gd name="connsiteX2" fmla="*/ 99297 w 99297"/>
            <a:gd name="connsiteY2" fmla="*/ 95250 h 95250"/>
            <a:gd name="connsiteX3" fmla="*/ 0 w 99297"/>
            <a:gd name="connsiteY3" fmla="*/ 95250 h 95250"/>
            <a:gd name="connsiteX0" fmla="*/ 0 w 138945"/>
            <a:gd name="connsiteY0" fmla="*/ 101203 h 101203"/>
            <a:gd name="connsiteX1" fmla="*/ 138945 w 138945"/>
            <a:gd name="connsiteY1" fmla="*/ 0 h 101203"/>
            <a:gd name="connsiteX2" fmla="*/ 99297 w 138945"/>
            <a:gd name="connsiteY2" fmla="*/ 101203 h 101203"/>
            <a:gd name="connsiteX3" fmla="*/ 0 w 138945"/>
            <a:gd name="connsiteY3" fmla="*/ 101203 h 101203"/>
            <a:gd name="connsiteX0" fmla="*/ 0 w 138945"/>
            <a:gd name="connsiteY0" fmla="*/ 47624 h 101203"/>
            <a:gd name="connsiteX1" fmla="*/ 138945 w 138945"/>
            <a:gd name="connsiteY1" fmla="*/ 0 h 101203"/>
            <a:gd name="connsiteX2" fmla="*/ 99297 w 138945"/>
            <a:gd name="connsiteY2" fmla="*/ 101203 h 101203"/>
            <a:gd name="connsiteX3" fmla="*/ 0 w 138945"/>
            <a:gd name="connsiteY3" fmla="*/ 47624 h 101203"/>
            <a:gd name="connsiteX0" fmla="*/ 0 w 140969"/>
            <a:gd name="connsiteY0" fmla="*/ 47624 h 101203"/>
            <a:gd name="connsiteX1" fmla="*/ 138945 w 140969"/>
            <a:gd name="connsiteY1" fmla="*/ 0 h 101203"/>
            <a:gd name="connsiteX2" fmla="*/ 140969 w 140969"/>
            <a:gd name="connsiteY2" fmla="*/ 101203 h 101203"/>
            <a:gd name="connsiteX3" fmla="*/ 0 w 140969"/>
            <a:gd name="connsiteY3" fmla="*/ 47624 h 101203"/>
            <a:gd name="connsiteX0" fmla="*/ 0 w 93344"/>
            <a:gd name="connsiteY0" fmla="*/ 59530 h 101203"/>
            <a:gd name="connsiteX1" fmla="*/ 91320 w 93344"/>
            <a:gd name="connsiteY1" fmla="*/ 0 h 101203"/>
            <a:gd name="connsiteX2" fmla="*/ 93344 w 93344"/>
            <a:gd name="connsiteY2" fmla="*/ 101203 h 101203"/>
            <a:gd name="connsiteX3" fmla="*/ 0 w 93344"/>
            <a:gd name="connsiteY3" fmla="*/ 59530 h 101203"/>
          </a:gdLst>
          <a:ahLst/>
          <a:cxnLst>
            <a:cxn ang="0">
              <a:pos x="connsiteX0" y="connsiteY0"/>
            </a:cxn>
            <a:cxn ang="0">
              <a:pos x="connsiteX1" y="connsiteY1"/>
            </a:cxn>
            <a:cxn ang="0">
              <a:pos x="connsiteX2" y="connsiteY2"/>
            </a:cxn>
            <a:cxn ang="0">
              <a:pos x="connsiteX3" y="connsiteY3"/>
            </a:cxn>
          </a:cxnLst>
          <a:rect l="l" t="t" r="r" b="b"/>
          <a:pathLst>
            <a:path w="93344" h="101203">
              <a:moveTo>
                <a:pt x="0" y="59530"/>
              </a:moveTo>
              <a:lnTo>
                <a:pt x="91320" y="0"/>
              </a:lnTo>
              <a:cubicBezTo>
                <a:pt x="91995" y="33734"/>
                <a:pt x="92669" y="67469"/>
                <a:pt x="93344" y="101203"/>
              </a:cubicBezTo>
              <a:lnTo>
                <a:pt x="0" y="59530"/>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2090</xdr:colOff>
      <xdr:row>17</xdr:row>
      <xdr:rowOff>1401</xdr:rowOff>
    </xdr:from>
    <xdr:to>
      <xdr:col>22</xdr:col>
      <xdr:colOff>136923</xdr:colOff>
      <xdr:row>17</xdr:row>
      <xdr:rowOff>2019</xdr:rowOff>
    </xdr:to>
    <xdr:cxnSp macro="">
      <xdr:nvCxnSpPr>
        <xdr:cNvPr id="73" name="直線コネクタ 72"/>
        <xdr:cNvCxnSpPr>
          <a:stCxn id="72" idx="0"/>
          <a:endCxn id="85" idx="0"/>
        </xdr:cNvCxnSpPr>
      </xdr:nvCxnSpPr>
      <xdr:spPr>
        <a:xfrm>
          <a:off x="3734699" y="2763651"/>
          <a:ext cx="1563583" cy="618"/>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59533</xdr:colOff>
      <xdr:row>17</xdr:row>
      <xdr:rowOff>35719</xdr:rowOff>
    </xdr:from>
    <xdr:to>
      <xdr:col>15</xdr:col>
      <xdr:colOff>149161</xdr:colOff>
      <xdr:row>17</xdr:row>
      <xdr:rowOff>114178</xdr:rowOff>
    </xdr:to>
    <xdr:sp macro="" textlink="">
      <xdr:nvSpPr>
        <xdr:cNvPr id="74" name="二等辺三角形 14"/>
        <xdr:cNvSpPr/>
      </xdr:nvSpPr>
      <xdr:spPr>
        <a:xfrm rot="16200000">
          <a:off x="3559601" y="2792385"/>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89297</xdr:colOff>
      <xdr:row>18</xdr:row>
      <xdr:rowOff>186566</xdr:rowOff>
    </xdr:from>
    <xdr:to>
      <xdr:col>22</xdr:col>
      <xdr:colOff>136922</xdr:colOff>
      <xdr:row>18</xdr:row>
      <xdr:rowOff>190211</xdr:rowOff>
    </xdr:to>
    <xdr:cxnSp macro="">
      <xdr:nvCxnSpPr>
        <xdr:cNvPr id="77" name="直線コネクタ 76"/>
        <xdr:cNvCxnSpPr>
          <a:endCxn id="86" idx="0"/>
        </xdr:cNvCxnSpPr>
      </xdr:nvCxnSpPr>
      <xdr:spPr>
        <a:xfrm flipV="1">
          <a:off x="3583781" y="3139316"/>
          <a:ext cx="1714500" cy="3645"/>
        </a:xfrm>
        <a:prstGeom prst="line">
          <a:avLst/>
        </a:prstGeom>
        <a:ln w="19050">
          <a:solidFill>
            <a:srgbClr val="C0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136923</xdr:colOff>
      <xdr:row>16</xdr:row>
      <xdr:rowOff>154781</xdr:rowOff>
    </xdr:from>
    <xdr:to>
      <xdr:col>22</xdr:col>
      <xdr:colOff>215382</xdr:colOff>
      <xdr:row>17</xdr:row>
      <xdr:rowOff>53909</xdr:rowOff>
    </xdr:to>
    <xdr:sp macro="" textlink="">
      <xdr:nvSpPr>
        <xdr:cNvPr id="85" name="二等辺三角形 14"/>
        <xdr:cNvSpPr/>
      </xdr:nvSpPr>
      <xdr:spPr>
        <a:xfrm>
          <a:off x="5298282" y="2726531"/>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136922</xdr:colOff>
      <xdr:row>18</xdr:row>
      <xdr:rowOff>148828</xdr:rowOff>
    </xdr:from>
    <xdr:to>
      <xdr:col>22</xdr:col>
      <xdr:colOff>215381</xdr:colOff>
      <xdr:row>19</xdr:row>
      <xdr:rowOff>47956</xdr:rowOff>
    </xdr:to>
    <xdr:sp macro="" textlink="">
      <xdr:nvSpPr>
        <xdr:cNvPr id="86" name="二等辺三角形 14"/>
        <xdr:cNvSpPr/>
      </xdr:nvSpPr>
      <xdr:spPr>
        <a:xfrm>
          <a:off x="5298281" y="3101578"/>
          <a:ext cx="78459" cy="89628"/>
        </a:xfrm>
        <a:custGeom>
          <a:avLst/>
          <a:gdLst>
            <a:gd name="connsiteX0" fmla="*/ 0 w 89297"/>
            <a:gd name="connsiteY0" fmla="*/ 77391 h 77391"/>
            <a:gd name="connsiteX1" fmla="*/ 44649 w 89297"/>
            <a:gd name="connsiteY1" fmla="*/ 0 h 77391"/>
            <a:gd name="connsiteX2" fmla="*/ 89297 w 89297"/>
            <a:gd name="connsiteY2" fmla="*/ 77391 h 77391"/>
            <a:gd name="connsiteX3" fmla="*/ 0 w 89297"/>
            <a:gd name="connsiteY3" fmla="*/ 77391 h 77391"/>
            <a:gd name="connsiteX0" fmla="*/ 0 w 107156"/>
            <a:gd name="connsiteY0" fmla="*/ 47626 h 77391"/>
            <a:gd name="connsiteX1" fmla="*/ 62508 w 107156"/>
            <a:gd name="connsiteY1" fmla="*/ 0 h 77391"/>
            <a:gd name="connsiteX2" fmla="*/ 107156 w 107156"/>
            <a:gd name="connsiteY2" fmla="*/ 77391 h 77391"/>
            <a:gd name="connsiteX3" fmla="*/ 0 w 107156"/>
            <a:gd name="connsiteY3" fmla="*/ 47626 h 77391"/>
            <a:gd name="connsiteX0" fmla="*/ 0 w 65484"/>
            <a:gd name="connsiteY0" fmla="*/ 47626 h 142876"/>
            <a:gd name="connsiteX1" fmla="*/ 62508 w 65484"/>
            <a:gd name="connsiteY1" fmla="*/ 0 h 142876"/>
            <a:gd name="connsiteX2" fmla="*/ 65484 w 65484"/>
            <a:gd name="connsiteY2" fmla="*/ 142876 h 142876"/>
            <a:gd name="connsiteX3" fmla="*/ 0 w 65484"/>
            <a:gd name="connsiteY3" fmla="*/ 47626 h 142876"/>
            <a:gd name="connsiteX0" fmla="*/ 0 w 83343"/>
            <a:gd name="connsiteY0" fmla="*/ 47626 h 142876"/>
            <a:gd name="connsiteX1" fmla="*/ 80367 w 83343"/>
            <a:gd name="connsiteY1" fmla="*/ 0 h 142876"/>
            <a:gd name="connsiteX2" fmla="*/ 83343 w 83343"/>
            <a:gd name="connsiteY2" fmla="*/ 142876 h 142876"/>
            <a:gd name="connsiteX3" fmla="*/ 0 w 83343"/>
            <a:gd name="connsiteY3" fmla="*/ 47626 h 142876"/>
            <a:gd name="connsiteX0" fmla="*/ 0 w 83343"/>
            <a:gd name="connsiteY0" fmla="*/ 47626 h 113111"/>
            <a:gd name="connsiteX1" fmla="*/ 80367 w 83343"/>
            <a:gd name="connsiteY1" fmla="*/ 0 h 113111"/>
            <a:gd name="connsiteX2" fmla="*/ 83343 w 83343"/>
            <a:gd name="connsiteY2" fmla="*/ 113111 h 113111"/>
            <a:gd name="connsiteX3" fmla="*/ 0 w 83343"/>
            <a:gd name="connsiteY3" fmla="*/ 47626 h 113111"/>
          </a:gdLst>
          <a:ahLst/>
          <a:cxnLst>
            <a:cxn ang="0">
              <a:pos x="connsiteX0" y="connsiteY0"/>
            </a:cxn>
            <a:cxn ang="0">
              <a:pos x="connsiteX1" y="connsiteY1"/>
            </a:cxn>
            <a:cxn ang="0">
              <a:pos x="connsiteX2" y="connsiteY2"/>
            </a:cxn>
            <a:cxn ang="0">
              <a:pos x="connsiteX3" y="connsiteY3"/>
            </a:cxn>
          </a:cxnLst>
          <a:rect l="l" t="t" r="r" b="b"/>
          <a:pathLst>
            <a:path w="83343" h="113111">
              <a:moveTo>
                <a:pt x="0" y="47626"/>
              </a:moveTo>
              <a:lnTo>
                <a:pt x="80367" y="0"/>
              </a:lnTo>
              <a:lnTo>
                <a:pt x="83343" y="113111"/>
              </a:lnTo>
              <a:lnTo>
                <a:pt x="0" y="47626"/>
              </a:lnTo>
              <a:close/>
            </a:path>
          </a:pathLst>
        </a:custGeom>
        <a:noFill/>
        <a:ln w="127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23</xdr:col>
      <xdr:colOff>11907</xdr:colOff>
      <xdr:row>18</xdr:row>
      <xdr:rowOff>119062</xdr:rowOff>
    </xdr:from>
    <xdr:to>
      <xdr:col>24</xdr:col>
      <xdr:colOff>83345</xdr:colOff>
      <xdr:row>19</xdr:row>
      <xdr:rowOff>71437</xdr:rowOff>
    </xdr:to>
    <xdr:grpSp>
      <xdr:nvGrpSpPr>
        <xdr:cNvPr id="114" name="グループ化 113"/>
        <xdr:cNvGrpSpPr/>
      </xdr:nvGrpSpPr>
      <xdr:grpSpPr>
        <a:xfrm>
          <a:off x="5477792" y="3071812"/>
          <a:ext cx="313226" cy="142875"/>
          <a:chOff x="5637609" y="2571750"/>
          <a:chExt cx="309563" cy="142875"/>
        </a:xfrm>
      </xdr:grpSpPr>
      <xdr:sp macro="" textlink="">
        <xdr:nvSpPr>
          <xdr:cNvPr id="115" name="正方形/長方形 114"/>
          <xdr:cNvSpPr/>
        </xdr:nvSpPr>
        <xdr:spPr>
          <a:xfrm>
            <a:off x="5637609" y="2571750"/>
            <a:ext cx="297657" cy="1428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16" name="グループ化 115"/>
          <xdr:cNvGrpSpPr/>
        </xdr:nvGrpSpPr>
        <xdr:grpSpPr>
          <a:xfrm>
            <a:off x="5643562" y="2577703"/>
            <a:ext cx="303610" cy="134490"/>
            <a:chOff x="5441156" y="2315766"/>
            <a:chExt cx="303610" cy="134490"/>
          </a:xfrm>
        </xdr:grpSpPr>
        <xdr:cxnSp macro="">
          <xdr:nvCxnSpPr>
            <xdr:cNvPr id="117" name="直線コネクタ 116"/>
            <xdr:cNvCxnSpPr/>
          </xdr:nvCxnSpPr>
          <xdr:spPr>
            <a:xfrm flipV="1">
              <a:off x="5447109" y="2315767"/>
              <a:ext cx="286326" cy="13448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18" name="直線コネクタ 117"/>
            <xdr:cNvCxnSpPr/>
          </xdr:nvCxnSpPr>
          <xdr:spPr>
            <a:xfrm>
              <a:off x="5441156" y="2315766"/>
              <a:ext cx="303610" cy="134384"/>
            </a:xfrm>
            <a:prstGeom prst="line">
              <a:avLst/>
            </a:prstGeom>
            <a:ln w="12700" cmpd="sng">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11906</xdr:colOff>
      <xdr:row>16</xdr:row>
      <xdr:rowOff>125015</xdr:rowOff>
    </xdr:from>
    <xdr:to>
      <xdr:col>24</xdr:col>
      <xdr:colOff>83344</xdr:colOff>
      <xdr:row>17</xdr:row>
      <xdr:rowOff>77390</xdr:rowOff>
    </xdr:to>
    <xdr:grpSp>
      <xdr:nvGrpSpPr>
        <xdr:cNvPr id="145" name="グループ化 144"/>
        <xdr:cNvGrpSpPr/>
      </xdr:nvGrpSpPr>
      <xdr:grpSpPr>
        <a:xfrm>
          <a:off x="5477791" y="2696765"/>
          <a:ext cx="313226" cy="142875"/>
          <a:chOff x="5637609" y="2571750"/>
          <a:chExt cx="309563" cy="142875"/>
        </a:xfrm>
      </xdr:grpSpPr>
      <xdr:sp macro="" textlink="">
        <xdr:nvSpPr>
          <xdr:cNvPr id="146" name="正方形/長方形 145"/>
          <xdr:cNvSpPr/>
        </xdr:nvSpPr>
        <xdr:spPr>
          <a:xfrm>
            <a:off x="5637609" y="2571750"/>
            <a:ext cx="297657" cy="1428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7" name="グループ化 146"/>
          <xdr:cNvGrpSpPr/>
        </xdr:nvGrpSpPr>
        <xdr:grpSpPr>
          <a:xfrm>
            <a:off x="5643562" y="2577703"/>
            <a:ext cx="303610" cy="134490"/>
            <a:chOff x="5441156" y="2315766"/>
            <a:chExt cx="303610" cy="134490"/>
          </a:xfrm>
        </xdr:grpSpPr>
        <xdr:cxnSp macro="">
          <xdr:nvCxnSpPr>
            <xdr:cNvPr id="148" name="直線コネクタ 147"/>
            <xdr:cNvCxnSpPr/>
          </xdr:nvCxnSpPr>
          <xdr:spPr>
            <a:xfrm flipV="1">
              <a:off x="5447109" y="2315767"/>
              <a:ext cx="286326" cy="13448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49" name="直線コネクタ 148"/>
            <xdr:cNvCxnSpPr/>
          </xdr:nvCxnSpPr>
          <xdr:spPr>
            <a:xfrm>
              <a:off x="5441156" y="2315766"/>
              <a:ext cx="303610" cy="134384"/>
            </a:xfrm>
            <a:prstGeom prst="line">
              <a:avLst/>
            </a:prstGeom>
            <a:ln w="12700" cmpd="sng">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11907</xdr:colOff>
      <xdr:row>14</xdr:row>
      <xdr:rowOff>119063</xdr:rowOff>
    </xdr:from>
    <xdr:to>
      <xdr:col>24</xdr:col>
      <xdr:colOff>83345</xdr:colOff>
      <xdr:row>15</xdr:row>
      <xdr:rowOff>71438</xdr:rowOff>
    </xdr:to>
    <xdr:grpSp>
      <xdr:nvGrpSpPr>
        <xdr:cNvPr id="150" name="グループ化 149"/>
        <xdr:cNvGrpSpPr/>
      </xdr:nvGrpSpPr>
      <xdr:grpSpPr>
        <a:xfrm>
          <a:off x="5477792" y="2309813"/>
          <a:ext cx="313226" cy="142875"/>
          <a:chOff x="5637609" y="2571750"/>
          <a:chExt cx="309563" cy="142875"/>
        </a:xfrm>
      </xdr:grpSpPr>
      <xdr:sp macro="" textlink="">
        <xdr:nvSpPr>
          <xdr:cNvPr id="151" name="正方形/長方形 150"/>
          <xdr:cNvSpPr/>
        </xdr:nvSpPr>
        <xdr:spPr>
          <a:xfrm>
            <a:off x="5637609" y="2571750"/>
            <a:ext cx="297657" cy="1428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52" name="グループ化 151"/>
          <xdr:cNvGrpSpPr/>
        </xdr:nvGrpSpPr>
        <xdr:grpSpPr>
          <a:xfrm>
            <a:off x="5643562" y="2577703"/>
            <a:ext cx="303610" cy="134490"/>
            <a:chOff x="5441156" y="2315766"/>
            <a:chExt cx="303610" cy="134490"/>
          </a:xfrm>
        </xdr:grpSpPr>
        <xdr:cxnSp macro="">
          <xdr:nvCxnSpPr>
            <xdr:cNvPr id="153" name="直線コネクタ 152"/>
            <xdr:cNvCxnSpPr/>
          </xdr:nvCxnSpPr>
          <xdr:spPr>
            <a:xfrm flipV="1">
              <a:off x="5447109" y="2315767"/>
              <a:ext cx="286326" cy="134489"/>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54" name="直線コネクタ 153"/>
            <xdr:cNvCxnSpPr/>
          </xdr:nvCxnSpPr>
          <xdr:spPr>
            <a:xfrm>
              <a:off x="5441156" y="2315766"/>
              <a:ext cx="303610" cy="134384"/>
            </a:xfrm>
            <a:prstGeom prst="line">
              <a:avLst/>
            </a:prstGeom>
            <a:ln w="12700" cmpd="sng">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23812</xdr:colOff>
      <xdr:row>14</xdr:row>
      <xdr:rowOff>0</xdr:rowOff>
    </xdr:from>
    <xdr:to>
      <xdr:col>5</xdr:col>
      <xdr:colOff>148828</xdr:colOff>
      <xdr:row>15</xdr:row>
      <xdr:rowOff>184547</xdr:rowOff>
    </xdr:to>
    <xdr:sp macro="" textlink="">
      <xdr:nvSpPr>
        <xdr:cNvPr id="155" name="円/楕円 154"/>
        <xdr:cNvSpPr/>
      </xdr:nvSpPr>
      <xdr:spPr>
        <a:xfrm>
          <a:off x="898921" y="2190750"/>
          <a:ext cx="363141" cy="375047"/>
        </a:xfrm>
        <a:prstGeom prst="ellipse">
          <a:avLst/>
        </a:prstGeom>
        <a:noFill/>
        <a:ln w="15875">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17860</xdr:colOff>
      <xdr:row>14</xdr:row>
      <xdr:rowOff>0</xdr:rowOff>
    </xdr:from>
    <xdr:to>
      <xdr:col>6</xdr:col>
      <xdr:colOff>142876</xdr:colOff>
      <xdr:row>15</xdr:row>
      <xdr:rowOff>184547</xdr:rowOff>
    </xdr:to>
    <xdr:sp macro="" textlink="">
      <xdr:nvSpPr>
        <xdr:cNvPr id="157" name="円/楕円 156"/>
        <xdr:cNvSpPr/>
      </xdr:nvSpPr>
      <xdr:spPr>
        <a:xfrm>
          <a:off x="1131094" y="2190750"/>
          <a:ext cx="363141" cy="375047"/>
        </a:xfrm>
        <a:prstGeom prst="ellipse">
          <a:avLst/>
        </a:prstGeom>
        <a:noFill/>
        <a:ln w="15875">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9525</xdr:colOff>
      <xdr:row>4</xdr:row>
      <xdr:rowOff>114300</xdr:rowOff>
    </xdr:from>
    <xdr:to>
      <xdr:col>15</xdr:col>
      <xdr:colOff>723900</xdr:colOff>
      <xdr:row>6</xdr:row>
      <xdr:rowOff>47625</xdr:rowOff>
    </xdr:to>
    <xdr:sp macro="" textlink="">
      <xdr:nvSpPr>
        <xdr:cNvPr id="2" name="Text Box 9"/>
        <xdr:cNvSpPr txBox="1">
          <a:spLocks noChangeArrowheads="1"/>
        </xdr:cNvSpPr>
      </xdr:nvSpPr>
      <xdr:spPr bwMode="auto">
        <a:xfrm>
          <a:off x="1647825" y="800100"/>
          <a:ext cx="5514975" cy="276225"/>
        </a:xfrm>
        <a:prstGeom prst="rect">
          <a:avLst/>
        </a:prstGeom>
        <a:solidFill>
          <a:srgbClr xmlns:mc="http://schemas.openxmlformats.org/markup-compatibility/2006" xmlns:a14="http://schemas.microsoft.com/office/drawing/2010/main" val="C0C0C0" mc:Ignorable="a14" a14:legacySpreadsheetColorIndex="22"/>
        </a:solidFill>
        <a:ln>
          <a:noFill/>
        </a:ln>
        <a:effectLst/>
        <a:extLst>
          <a:ext uri="{91240B29-F687-4F45-9708-019B960494DF}">
            <a14:hiddenLine xmlns:a14="http://schemas.microsoft.com/office/drawing/2010/main" w="3175">
              <a:solidFill>
                <a:srgbClr xmlns:mc="http://schemas.openxmlformats.org/markup-compatibility/2006" val="FFFF99" mc:Ignorable="a14" a14:legacySpreadsheetColorIndex="43"/>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36576" bIns="18288" anchor="ctr" upright="1"/>
        <a:lstStyle/>
        <a:p>
          <a:pPr algn="dist" rtl="0">
            <a:defRPr sz="1000"/>
          </a:pPr>
          <a:r>
            <a:rPr lang="ja-JP" altLang="en-US" sz="1200" b="1" i="0" u="none" strike="noStrike" baseline="0">
              <a:solidFill>
                <a:srgbClr val="808080"/>
              </a:solidFill>
              <a:latin typeface="ＭＳ Ｐゴシック"/>
              <a:ea typeface="ＭＳ Ｐゴシック"/>
            </a:rPr>
            <a:t>右上</a:t>
          </a:r>
          <a:r>
            <a:rPr lang="ja-JP" altLang="en-US" sz="1200" b="1" i="0" u="none" strike="noStrike" baseline="0">
              <a:solidFill>
                <a:srgbClr val="FF0000"/>
              </a:solidFill>
              <a:latin typeface="ＭＳ Ｐゴシック"/>
              <a:ea typeface="ＭＳ Ｐゴシック"/>
            </a:rPr>
            <a:t>赤色</a:t>
          </a:r>
          <a:r>
            <a:rPr lang="ja-JP" altLang="en-US" sz="1200" b="1" i="0" u="none" strike="noStrike" baseline="0">
              <a:solidFill>
                <a:srgbClr val="808080"/>
              </a:solidFill>
              <a:latin typeface="ＭＳ Ｐゴシック"/>
              <a:ea typeface="ＭＳ Ｐゴシック"/>
            </a:rPr>
            <a:t>のセルに</a:t>
          </a:r>
          <a:r>
            <a:rPr lang="ja-JP" altLang="en-US" sz="1200" b="1" i="0" u="none" strike="noStrike" baseline="0">
              <a:solidFill>
                <a:srgbClr val="000000"/>
              </a:solidFill>
              <a:latin typeface="ＭＳ Ｐゴシック"/>
              <a:ea typeface="ＭＳ Ｐゴシック"/>
            </a:rPr>
            <a:t>カ－ソル</a:t>
          </a:r>
          <a:r>
            <a:rPr lang="ja-JP" altLang="en-US" sz="1200" b="1" i="0" u="none" strike="noStrike" baseline="0">
              <a:solidFill>
                <a:srgbClr val="808080"/>
              </a:solidFill>
              <a:latin typeface="ＭＳ Ｐゴシック"/>
              <a:ea typeface="ＭＳ Ｐゴシック"/>
            </a:rPr>
            <a:t>を近づけると</a:t>
          </a:r>
          <a:r>
            <a:rPr lang="ja-JP" altLang="en-US" sz="1200" b="1" i="0" u="none" strike="noStrike" baseline="0">
              <a:solidFill>
                <a:srgbClr val="000000"/>
              </a:solidFill>
              <a:latin typeface="ＭＳ Ｐゴシック"/>
              <a:ea typeface="ＭＳ Ｐゴシック"/>
            </a:rPr>
            <a:t>「コメント文」</a:t>
          </a:r>
          <a:r>
            <a:rPr lang="ja-JP" altLang="en-US" sz="1200" b="1" i="0" u="none" strike="noStrike" baseline="0">
              <a:solidFill>
                <a:srgbClr val="808080"/>
              </a:solidFill>
              <a:latin typeface="ＭＳ Ｐゴシック"/>
              <a:ea typeface="ＭＳ Ｐゴシック"/>
            </a:rPr>
            <a:t>が、表示されます。</a:t>
          </a:r>
        </a:p>
      </xdr:txBody>
    </xdr:sp>
    <xdr:clientData/>
  </xdr:twoCellAnchor>
  <xdr:twoCellAnchor editAs="absolute">
    <xdr:from>
      <xdr:col>4</xdr:col>
      <xdr:colOff>0</xdr:colOff>
      <xdr:row>6</xdr:row>
      <xdr:rowOff>133350</xdr:rowOff>
    </xdr:from>
    <xdr:to>
      <xdr:col>5</xdr:col>
      <xdr:colOff>257175</xdr:colOff>
      <xdr:row>8</xdr:row>
      <xdr:rowOff>28575</xdr:rowOff>
    </xdr:to>
    <xdr:sp macro="" textlink="">
      <xdr:nvSpPr>
        <xdr:cNvPr id="3" name="Text Box 11"/>
        <xdr:cNvSpPr txBox="1">
          <a:spLocks noChangeArrowheads="1"/>
        </xdr:cNvSpPr>
      </xdr:nvSpPr>
      <xdr:spPr bwMode="auto">
        <a:xfrm>
          <a:off x="1638300" y="1162050"/>
          <a:ext cx="895350" cy="238125"/>
        </a:xfrm>
        <a:prstGeom prst="rect">
          <a:avLst/>
        </a:prstGeom>
        <a:solidFill>
          <a:srgbClr xmlns:mc="http://schemas.openxmlformats.org/markup-compatibility/2006" xmlns:a14="http://schemas.microsoft.com/office/drawing/2010/main" val="FFFFCC" mc:Ignorable="a14" a14:legacySpreadsheetColorIndex="26"/>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defRPr sz="1000"/>
          </a:pPr>
          <a:r>
            <a:rPr lang="ja-JP" altLang="en-US" sz="1400" b="1" i="0" u="none" strike="noStrike" baseline="0">
              <a:solidFill>
                <a:srgbClr val="000000"/>
              </a:solidFill>
              <a:latin typeface="ＭＳ Ｐゴシック"/>
              <a:ea typeface="ＭＳ Ｐゴシック"/>
            </a:rPr>
            <a:t>入力セル</a:t>
          </a:r>
        </a:p>
      </xdr:txBody>
    </xdr:sp>
    <xdr:clientData/>
  </xdr:twoCellAnchor>
  <xdr:twoCellAnchor editAs="absolute">
    <xdr:from>
      <xdr:col>5</xdr:col>
      <xdr:colOff>361950</xdr:colOff>
      <xdr:row>6</xdr:row>
      <xdr:rowOff>123825</xdr:rowOff>
    </xdr:from>
    <xdr:to>
      <xdr:col>5</xdr:col>
      <xdr:colOff>1219200</xdr:colOff>
      <xdr:row>8</xdr:row>
      <xdr:rowOff>19050</xdr:rowOff>
    </xdr:to>
    <xdr:sp macro="" textlink="">
      <xdr:nvSpPr>
        <xdr:cNvPr id="4" name="Text Box 12"/>
        <xdr:cNvSpPr txBox="1">
          <a:spLocks noChangeArrowheads="1"/>
        </xdr:cNvSpPr>
      </xdr:nvSpPr>
      <xdr:spPr bwMode="auto">
        <a:xfrm>
          <a:off x="2638425" y="1152525"/>
          <a:ext cx="857250" cy="2381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FF"/>
              </a:solidFill>
              <a:latin typeface="ＭＳ Ｐゴシック"/>
              <a:ea typeface="ＭＳ Ｐゴシック"/>
            </a:rPr>
            <a:t>自動表示</a:t>
          </a:r>
        </a:p>
      </xdr:txBody>
    </xdr:sp>
    <xdr:clientData/>
  </xdr:twoCellAnchor>
  <xdr:twoCellAnchor>
    <xdr:from>
      <xdr:col>4</xdr:col>
      <xdr:colOff>19050</xdr:colOff>
      <xdr:row>0</xdr:row>
      <xdr:rowOff>123825</xdr:rowOff>
    </xdr:from>
    <xdr:to>
      <xdr:col>12</xdr:col>
      <xdr:colOff>76200</xdr:colOff>
      <xdr:row>3</xdr:row>
      <xdr:rowOff>66675</xdr:rowOff>
    </xdr:to>
    <xdr:grpSp>
      <xdr:nvGrpSpPr>
        <xdr:cNvPr id="5" name="Group 625"/>
        <xdr:cNvGrpSpPr>
          <a:grpSpLocks/>
        </xdr:cNvGrpSpPr>
      </xdr:nvGrpSpPr>
      <xdr:grpSpPr bwMode="auto">
        <a:xfrm>
          <a:off x="1666315" y="123825"/>
          <a:ext cx="3183591" cy="447115"/>
          <a:chOff x="174" y="13"/>
          <a:chExt cx="300" cy="48"/>
        </a:xfrm>
      </xdr:grpSpPr>
      <xdr:sp macro="" textlink="">
        <xdr:nvSpPr>
          <xdr:cNvPr id="6" name="AutoShape 21"/>
          <xdr:cNvSpPr>
            <a:spLocks noChangeArrowheads="1"/>
          </xdr:cNvSpPr>
        </xdr:nvSpPr>
        <xdr:spPr bwMode="auto">
          <a:xfrm>
            <a:off x="174" y="16"/>
            <a:ext cx="300" cy="42"/>
          </a:xfrm>
          <a:prstGeom prst="parallelogram">
            <a:avLst>
              <a:gd name="adj" fmla="val 14087"/>
            </a:avLst>
          </a:prstGeom>
          <a:solidFill>
            <a:srgbClr xmlns:mc="http://schemas.openxmlformats.org/markup-compatibility/2006" xmlns:a14="http://schemas.microsoft.com/office/drawing/2010/main" val="00FFFF" mc:Ignorable="a14" a14:legacySpreadsheetColorIndex="1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 name="Text Box 22"/>
          <xdr:cNvSpPr txBox="1">
            <a:spLocks noChangeArrowheads="1"/>
          </xdr:cNvSpPr>
        </xdr:nvSpPr>
        <xdr:spPr bwMode="auto">
          <a:xfrm>
            <a:off x="324" y="19"/>
            <a:ext cx="146" cy="4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alpha val="50000"/>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900" b="1" i="0" u="none" strike="noStrike" baseline="0">
                <a:solidFill>
                  <a:srgbClr val="CCCCFF"/>
                </a:solidFill>
                <a:latin typeface="ＭＳ Ｐゴシック"/>
                <a:ea typeface="ＭＳ Ｐゴシック"/>
              </a:rPr>
              <a:t> by        SERVICE</a:t>
            </a:r>
            <a:endParaRPr lang="ja-JP" altLang="en-US" sz="900" b="1" i="0" u="none" strike="noStrike" baseline="0">
              <a:solidFill>
                <a:srgbClr val="CC99FF"/>
              </a:solidFill>
              <a:latin typeface="ＭＳ Ｐゴシック"/>
              <a:ea typeface="ＭＳ Ｐゴシック"/>
            </a:endParaRPr>
          </a:p>
          <a:p>
            <a:pPr algn="ctr" rtl="0">
              <a:lnSpc>
                <a:spcPts val="900"/>
              </a:lnSpc>
              <a:defRPr sz="1000"/>
            </a:pPr>
            <a:r>
              <a:rPr lang="ja-JP" altLang="en-US" sz="800" b="1" i="0" u="none" strike="noStrike" baseline="0">
                <a:solidFill>
                  <a:srgbClr val="CC99FF"/>
                </a:solidFill>
                <a:latin typeface="ＭＳ Ｐゴシック"/>
                <a:ea typeface="ＭＳ Ｐゴシック"/>
              </a:rPr>
              <a:t>１９９９　Oct．Ｖｅｒ　１．0</a:t>
            </a:r>
            <a:r>
              <a:rPr lang="ja-JP" altLang="en-US" sz="900" b="1" i="0" u="none" strike="noStrike" baseline="0">
                <a:solidFill>
                  <a:srgbClr val="CC99FF"/>
                </a:solidFill>
                <a:latin typeface="ＭＳ Ｐゴシック"/>
                <a:ea typeface="ＭＳ Ｐゴシック"/>
              </a:rPr>
              <a:t>　</a:t>
            </a:r>
          </a:p>
        </xdr:txBody>
      </xdr:sp>
      <xdr:sp macro="" textlink="">
        <xdr:nvSpPr>
          <xdr:cNvPr id="8" name="Text Box 23"/>
          <xdr:cNvSpPr txBox="1">
            <a:spLocks noChangeArrowheads="1"/>
          </xdr:cNvSpPr>
        </xdr:nvSpPr>
        <xdr:spPr bwMode="auto">
          <a:xfrm>
            <a:off x="177" y="31"/>
            <a:ext cx="160" cy="2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alpha val="50000"/>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36576" bIns="22860" anchor="ctr" upright="1"/>
          <a:lstStyle/>
          <a:p>
            <a:pPr algn="ctr" rtl="0">
              <a:defRPr sz="1000"/>
            </a:pPr>
            <a:r>
              <a:rPr lang="ja-JP" altLang="en-US" sz="1400" b="1" i="0" u="none" strike="noStrike" baseline="0">
                <a:solidFill>
                  <a:srgbClr val="0000FF"/>
                </a:solidFill>
                <a:latin typeface="ＭＳ Ｐゴシック"/>
                <a:ea typeface="ＭＳ Ｐゴシック"/>
              </a:rPr>
              <a:t>電圧降下計算-4</a:t>
            </a:r>
          </a:p>
          <a:p>
            <a:pPr algn="ctr" rtl="0">
              <a:defRPr sz="1000"/>
            </a:pPr>
            <a:endParaRPr lang="ja-JP" altLang="en-US" sz="1400" b="1" i="0" u="none" strike="noStrike" baseline="0">
              <a:solidFill>
                <a:srgbClr val="0000FF"/>
              </a:solidFill>
              <a:latin typeface="ＭＳ Ｐゴシック"/>
              <a:ea typeface="ＭＳ Ｐゴシック"/>
            </a:endParaRPr>
          </a:p>
          <a:p>
            <a:pPr algn="ctr" rtl="0">
              <a:defRPr sz="1000"/>
            </a:pPr>
            <a:endParaRPr lang="ja-JP" altLang="en-US" sz="1400" b="1" i="0" u="none" strike="noStrike" baseline="0">
              <a:solidFill>
                <a:srgbClr val="0000FF"/>
              </a:solidFill>
              <a:latin typeface="ＭＳ Ｐゴシック"/>
              <a:ea typeface="ＭＳ Ｐゴシック"/>
            </a:endParaRPr>
          </a:p>
          <a:p>
            <a:pPr algn="ctr" rtl="0">
              <a:defRPr sz="1000"/>
            </a:pPr>
            <a:endParaRPr lang="ja-JP" altLang="en-US" sz="1400" b="1" i="0" u="none" strike="noStrike" baseline="0">
              <a:solidFill>
                <a:srgbClr val="0000FF"/>
              </a:solidFill>
              <a:latin typeface="ＭＳ Ｐゴシック"/>
              <a:ea typeface="ＭＳ Ｐゴシック"/>
            </a:endParaRPr>
          </a:p>
          <a:p>
            <a:pPr algn="ctr" rtl="0">
              <a:defRPr sz="1000"/>
            </a:pPr>
            <a:r>
              <a:rPr lang="ja-JP" altLang="en-US" sz="1400" b="1" i="0" u="none" strike="noStrike" baseline="0">
                <a:solidFill>
                  <a:srgbClr val="0000FF"/>
                </a:solidFill>
                <a:latin typeface="ＭＳ Ｐゴシック"/>
                <a:ea typeface="ＭＳ Ｐゴシック"/>
              </a:rPr>
              <a:t> </a:t>
            </a:r>
            <a:r>
              <a:rPr lang="ja-JP" altLang="en-US" sz="900" b="1" i="0" u="none" strike="noStrike" baseline="0">
                <a:solidFill>
                  <a:srgbClr val="FF9900"/>
                </a:solidFill>
                <a:latin typeface="ＭＳ Ｐゴシック"/>
                <a:ea typeface="ＭＳ Ｐゴシック"/>
              </a:rPr>
              <a:t>　</a:t>
            </a:r>
          </a:p>
        </xdr:txBody>
      </xdr:sp>
      <xdr:sp macro="" textlink="">
        <xdr:nvSpPr>
          <xdr:cNvPr id="9" name="Text Box 24"/>
          <xdr:cNvSpPr txBox="1">
            <a:spLocks noChangeArrowheads="1"/>
          </xdr:cNvSpPr>
        </xdr:nvSpPr>
        <xdr:spPr bwMode="auto">
          <a:xfrm>
            <a:off x="192" y="13"/>
            <a:ext cx="154" cy="2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300" b="0" i="0" u="none" strike="noStrike" baseline="0">
                <a:solidFill>
                  <a:srgbClr val="0000FF"/>
                </a:solidFill>
                <a:latin typeface="ＭＳ Ｐゴシック"/>
                <a:ea typeface="ＭＳ Ｐゴシック"/>
              </a:rPr>
              <a:t>Voltage drop -&lt;4&gt;</a:t>
            </a:r>
            <a:endParaRPr lang="ja-JP" altLang="en-US" sz="1200" b="0" i="0" u="none" strike="noStrike" baseline="0">
              <a:solidFill>
                <a:srgbClr val="0000FF"/>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p>
        </xdr:txBody>
      </xdr:sp>
      <xdr:sp macro="" textlink="">
        <xdr:nvSpPr>
          <xdr:cNvPr id="10" name="Text Box 25"/>
          <xdr:cNvSpPr txBox="1">
            <a:spLocks noChangeArrowheads="1"/>
          </xdr:cNvSpPr>
        </xdr:nvSpPr>
        <xdr:spPr bwMode="auto">
          <a:xfrm>
            <a:off x="364" y="17"/>
            <a:ext cx="36" cy="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0" anchor="t" upright="1"/>
          <a:lstStyle/>
          <a:p>
            <a:pPr algn="l" rtl="0">
              <a:defRPr sz="1000"/>
            </a:pPr>
            <a:r>
              <a:rPr lang="ja-JP" altLang="en-US" sz="1300" b="0" i="0" u="none" strike="noStrike" baseline="0">
                <a:solidFill>
                  <a:srgbClr val="CCCCFF"/>
                </a:solidFill>
                <a:latin typeface="ＤＦ特太ゴシック体"/>
              </a:rPr>
              <a:t>ESE</a:t>
            </a:r>
          </a:p>
        </xdr:txBody>
      </xdr:sp>
    </xdr:grpSp>
    <xdr:clientData/>
  </xdr:twoCellAnchor>
  <xdr:twoCellAnchor>
    <xdr:from>
      <xdr:col>29</xdr:col>
      <xdr:colOff>76200</xdr:colOff>
      <xdr:row>71</xdr:row>
      <xdr:rowOff>95250</xdr:rowOff>
    </xdr:from>
    <xdr:to>
      <xdr:col>38</xdr:col>
      <xdr:colOff>1704975</xdr:colOff>
      <xdr:row>82</xdr:row>
      <xdr:rowOff>152400</xdr:rowOff>
    </xdr:to>
    <xdr:sp macro="" textlink="" fLocksText="0">
      <xdr:nvSpPr>
        <xdr:cNvPr id="11" name="Text Box 603"/>
        <xdr:cNvSpPr txBox="1">
          <a:spLocks noChangeArrowheads="1"/>
        </xdr:cNvSpPr>
      </xdr:nvSpPr>
      <xdr:spPr bwMode="auto">
        <a:xfrm>
          <a:off x="13773150" y="11934825"/>
          <a:ext cx="6781800" cy="2781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メモ．</a:t>
          </a:r>
        </a:p>
      </xdr:txBody>
    </xdr:sp>
    <xdr:clientData fLocksWithSheet="0"/>
  </xdr:twoCellAnchor>
  <xdr:twoCellAnchor>
    <xdr:from>
      <xdr:col>4</xdr:col>
      <xdr:colOff>66675</xdr:colOff>
      <xdr:row>71</xdr:row>
      <xdr:rowOff>76200</xdr:rowOff>
    </xdr:from>
    <xdr:to>
      <xdr:col>28</xdr:col>
      <xdr:colOff>419100</xdr:colOff>
      <xdr:row>82</xdr:row>
      <xdr:rowOff>200025</xdr:rowOff>
    </xdr:to>
    <xdr:grpSp>
      <xdr:nvGrpSpPr>
        <xdr:cNvPr id="12" name="Group 1347"/>
        <xdr:cNvGrpSpPr>
          <a:grpSpLocks/>
        </xdr:cNvGrpSpPr>
      </xdr:nvGrpSpPr>
      <xdr:grpSpPr bwMode="auto">
        <a:xfrm>
          <a:off x="1713940" y="11864788"/>
          <a:ext cx="11849660" cy="2835649"/>
          <a:chOff x="179" y="1251"/>
          <a:chExt cx="1244" cy="299"/>
        </a:xfrm>
      </xdr:grpSpPr>
      <xdr:sp macro="" textlink="" fLocksText="0">
        <xdr:nvSpPr>
          <xdr:cNvPr id="13" name="Text Box 1212"/>
          <xdr:cNvSpPr txBox="1">
            <a:spLocks noChangeArrowheads="1"/>
          </xdr:cNvSpPr>
        </xdr:nvSpPr>
        <xdr:spPr bwMode="auto">
          <a:xfrm>
            <a:off x="1143" y="1452"/>
            <a:ext cx="260"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全負荷電流</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339966"/>
                </a:solidFill>
                <a:latin typeface="ＭＳ Ｐゴシック"/>
                <a:ea typeface="ＭＳ Ｐゴシック"/>
              </a:rPr>
              <a:t>Ｉ</a:t>
            </a:r>
            <a:r>
              <a:rPr lang="ja-JP" altLang="en-US" sz="600" b="0" i="0" u="none" strike="noStrike" baseline="0">
                <a:solidFill>
                  <a:srgbClr val="339966"/>
                </a:solidFill>
                <a:latin typeface="ＭＳ Ｐゴシック"/>
                <a:ea typeface="ＭＳ Ｐゴシック"/>
              </a:rPr>
              <a:t>０１</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Ｅ</a:t>
            </a:r>
            <a:r>
              <a:rPr lang="ja-JP" altLang="en-US" sz="600" b="0" i="0" u="none" strike="noStrike" baseline="0">
                <a:solidFill>
                  <a:srgbClr val="000000"/>
                </a:solidFill>
                <a:latin typeface="ＭＳ Ｐゴシック"/>
                <a:ea typeface="ＭＳ Ｐゴシック"/>
              </a:rPr>
              <a:t>Ｒ</a:t>
            </a:r>
            <a:r>
              <a:rPr lang="ja-JP" altLang="en-US" sz="1000" b="0" i="0" u="none" strike="noStrike" baseline="0">
                <a:solidFill>
                  <a:srgbClr val="000000"/>
                </a:solidFill>
                <a:latin typeface="ＭＳ 明朝"/>
                <a:ea typeface="ＭＳ 明朝"/>
              </a:rPr>
              <a:t>／</a:t>
            </a:r>
            <a:r>
              <a:rPr lang="ja-JP" altLang="en-US" sz="600" b="0" i="0" u="none" strike="noStrike" baseline="0">
                <a:solidFill>
                  <a:srgbClr val="000000"/>
                </a:solidFill>
                <a:latin typeface="ＭＳ 明朝"/>
                <a:ea typeface="ＭＳ 明朝"/>
              </a:rPr>
              <a:t> </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１４　</a:t>
            </a:r>
            <a:r>
              <a:rPr lang="ja-JP" altLang="en-US" sz="900" b="0" i="0" u="none" strike="noStrike" baseline="0">
                <a:solidFill>
                  <a:srgbClr val="000000"/>
                </a:solidFill>
                <a:latin typeface="ＭＳ 明朝"/>
                <a:ea typeface="ＭＳ 明朝"/>
              </a:rPr>
              <a:t>[A]</a:t>
            </a:r>
            <a:r>
              <a:rPr lang="ja-JP" altLang="en-US" sz="1000" b="0" i="0" u="none" strike="noStrike" baseline="0">
                <a:solidFill>
                  <a:srgbClr val="000000"/>
                </a:solidFill>
                <a:latin typeface="ＭＳ 明朝"/>
                <a:ea typeface="ＭＳ 明朝"/>
              </a:rPr>
              <a:t>　</a:t>
            </a:r>
          </a:p>
        </xdr:txBody>
      </xdr:sp>
      <xdr:sp macro="" textlink="">
        <xdr:nvSpPr>
          <xdr:cNvPr id="14" name="Line 804"/>
          <xdr:cNvSpPr>
            <a:spLocks noChangeShapeType="1"/>
          </xdr:cNvSpPr>
        </xdr:nvSpPr>
        <xdr:spPr bwMode="auto">
          <a:xfrm>
            <a:off x="215"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5" name="Line 921"/>
          <xdr:cNvSpPr>
            <a:spLocks noChangeShapeType="1"/>
          </xdr:cNvSpPr>
        </xdr:nvSpPr>
        <xdr:spPr bwMode="auto">
          <a:xfrm>
            <a:off x="342"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6" name="Line 929"/>
          <xdr:cNvSpPr>
            <a:spLocks noChangeShapeType="1"/>
          </xdr:cNvSpPr>
        </xdr:nvSpPr>
        <xdr:spPr bwMode="auto">
          <a:xfrm>
            <a:off x="866"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 name="Line 932"/>
          <xdr:cNvSpPr>
            <a:spLocks noChangeShapeType="1"/>
          </xdr:cNvSpPr>
        </xdr:nvSpPr>
        <xdr:spPr bwMode="auto">
          <a:xfrm>
            <a:off x="562"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 name="Line 937"/>
          <xdr:cNvSpPr>
            <a:spLocks noChangeShapeType="1"/>
          </xdr:cNvSpPr>
        </xdr:nvSpPr>
        <xdr:spPr bwMode="auto">
          <a:xfrm>
            <a:off x="658"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 name="Line 942"/>
          <xdr:cNvSpPr>
            <a:spLocks noChangeShapeType="1"/>
          </xdr:cNvSpPr>
        </xdr:nvSpPr>
        <xdr:spPr bwMode="auto">
          <a:xfrm>
            <a:off x="762" y="1517"/>
            <a:ext cx="0" cy="33"/>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20" name="Text Box 740"/>
          <xdr:cNvSpPr txBox="1">
            <a:spLocks noChangeArrowheads="1"/>
          </xdr:cNvSpPr>
        </xdr:nvSpPr>
        <xdr:spPr bwMode="auto">
          <a:xfrm>
            <a:off x="179" y="1251"/>
            <a:ext cx="81" cy="2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400" b="1" i="0" u="none" strike="noStrike" baseline="0">
                <a:solidFill>
                  <a:srgbClr val="000000"/>
                </a:solidFill>
                <a:latin typeface="ＭＳ Ｐゴシック"/>
                <a:ea typeface="ＭＳ Ｐゴシック"/>
              </a:rPr>
              <a:t>回路図</a:t>
            </a:r>
          </a:p>
        </xdr:txBody>
      </xdr:sp>
      <xdr:sp macro="" textlink="">
        <xdr:nvSpPr>
          <xdr:cNvPr id="21" name="Line 769"/>
          <xdr:cNvSpPr>
            <a:spLocks noChangeShapeType="1"/>
          </xdr:cNvSpPr>
        </xdr:nvSpPr>
        <xdr:spPr bwMode="auto">
          <a:xfrm flipV="1">
            <a:off x="241" y="1431"/>
            <a:ext cx="0" cy="77"/>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 name="Oval 770"/>
          <xdr:cNvSpPr>
            <a:spLocks noChangeArrowheads="1"/>
          </xdr:cNvSpPr>
        </xdr:nvSpPr>
        <xdr:spPr bwMode="auto">
          <a:xfrm>
            <a:off x="226" y="1398"/>
            <a:ext cx="32" cy="33"/>
          </a:xfrm>
          <a:prstGeom prst="ellipse">
            <a:avLst/>
          </a:prstGeom>
          <a:noFill/>
          <a:ln w="9525">
            <a:solidFill>
              <a:srgbClr val="000000"/>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 name="Line 771"/>
          <xdr:cNvSpPr>
            <a:spLocks noChangeShapeType="1"/>
          </xdr:cNvSpPr>
        </xdr:nvSpPr>
        <xdr:spPr bwMode="auto">
          <a:xfrm>
            <a:off x="341" y="1421"/>
            <a:ext cx="19"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 name="Line 772"/>
          <xdr:cNvSpPr>
            <a:spLocks noChangeShapeType="1"/>
          </xdr:cNvSpPr>
        </xdr:nvSpPr>
        <xdr:spPr bwMode="auto">
          <a:xfrm>
            <a:off x="242" y="1306"/>
            <a:ext cx="0" cy="92"/>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5" name="Text Box 773"/>
          <xdr:cNvSpPr txBox="1">
            <a:spLocks noChangeArrowheads="1"/>
          </xdr:cNvSpPr>
        </xdr:nvSpPr>
        <xdr:spPr bwMode="auto">
          <a:xfrm>
            <a:off x="487" y="1412"/>
            <a:ext cx="69"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－２</a:t>
            </a:r>
            <a:r>
              <a:rPr lang="ja-JP" altLang="en-US" sz="800" b="0" i="0" u="none" strike="noStrike" baseline="0">
                <a:solidFill>
                  <a:srgbClr val="000000"/>
                </a:solidFill>
                <a:latin typeface="ＭＳ Ｐゴシック"/>
                <a:ea typeface="ＭＳ Ｐゴシック"/>
              </a:rPr>
              <a:t>ｎ</a:t>
            </a:r>
          </a:p>
        </xdr:txBody>
      </xdr:sp>
      <xdr:sp macro="" textlink="">
        <xdr:nvSpPr>
          <xdr:cNvPr id="26" name="Line 774"/>
          <xdr:cNvSpPr>
            <a:spLocks noChangeShapeType="1"/>
          </xdr:cNvSpPr>
        </xdr:nvSpPr>
        <xdr:spPr bwMode="auto">
          <a:xfrm flipV="1">
            <a:off x="650" y="1508"/>
            <a:ext cx="199"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7" name="Freeform 775"/>
          <xdr:cNvSpPr>
            <a:spLocks/>
          </xdr:cNvSpPr>
        </xdr:nvSpPr>
        <xdr:spPr bwMode="auto">
          <a:xfrm>
            <a:off x="231" y="1408"/>
            <a:ext cx="23" cy="12"/>
          </a:xfrm>
          <a:custGeom>
            <a:avLst/>
            <a:gdLst>
              <a:gd name="T0" fmla="*/ 0 w 25"/>
              <a:gd name="T1" fmla="*/ 8 h 12"/>
              <a:gd name="T2" fmla="*/ 2 w 25"/>
              <a:gd name="T3" fmla="*/ 3 h 12"/>
              <a:gd name="T4" fmla="*/ 5 w 25"/>
              <a:gd name="T5" fmla="*/ 0 h 12"/>
              <a:gd name="T6" fmla="*/ 7 w 25"/>
              <a:gd name="T7" fmla="*/ 0 h 12"/>
              <a:gd name="T8" fmla="*/ 10 w 25"/>
              <a:gd name="T9" fmla="*/ 3 h 12"/>
              <a:gd name="T10" fmla="*/ 12 w 25"/>
              <a:gd name="T11" fmla="*/ 7 h 12"/>
              <a:gd name="T12" fmla="*/ 16 w 25"/>
              <a:gd name="T13" fmla="*/ 11 h 12"/>
              <a:gd name="T14" fmla="*/ 19 w 25"/>
              <a:gd name="T15" fmla="*/ 12 h 12"/>
              <a:gd name="T16" fmla="*/ 22 w 25"/>
              <a:gd name="T17" fmla="*/ 9 h 12"/>
              <a:gd name="T18" fmla="*/ 25 w 25"/>
              <a:gd name="T19" fmla="*/ 3 h 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5" h="12">
                <a:moveTo>
                  <a:pt x="0" y="8"/>
                </a:moveTo>
                <a:cubicBezTo>
                  <a:pt x="0" y="6"/>
                  <a:pt x="1" y="4"/>
                  <a:pt x="2" y="3"/>
                </a:cubicBezTo>
                <a:cubicBezTo>
                  <a:pt x="3" y="2"/>
                  <a:pt x="4" y="0"/>
                  <a:pt x="5" y="0"/>
                </a:cubicBezTo>
                <a:cubicBezTo>
                  <a:pt x="6" y="0"/>
                  <a:pt x="6" y="0"/>
                  <a:pt x="7" y="0"/>
                </a:cubicBezTo>
                <a:cubicBezTo>
                  <a:pt x="8" y="0"/>
                  <a:pt x="9" y="2"/>
                  <a:pt x="10" y="3"/>
                </a:cubicBezTo>
                <a:cubicBezTo>
                  <a:pt x="11" y="4"/>
                  <a:pt x="11" y="6"/>
                  <a:pt x="12" y="7"/>
                </a:cubicBezTo>
                <a:cubicBezTo>
                  <a:pt x="13" y="8"/>
                  <a:pt x="15" y="10"/>
                  <a:pt x="16" y="11"/>
                </a:cubicBezTo>
                <a:cubicBezTo>
                  <a:pt x="17" y="12"/>
                  <a:pt x="18" y="12"/>
                  <a:pt x="19" y="12"/>
                </a:cubicBezTo>
                <a:cubicBezTo>
                  <a:pt x="20" y="12"/>
                  <a:pt x="21" y="10"/>
                  <a:pt x="22" y="9"/>
                </a:cubicBezTo>
                <a:cubicBezTo>
                  <a:pt x="23" y="8"/>
                  <a:pt x="24" y="4"/>
                  <a:pt x="25" y="3"/>
                </a:cubicBezTo>
              </a:path>
            </a:pathLst>
          </a:custGeom>
          <a:noFill/>
          <a:ln w="9525" cap="flat" cmpd="sng">
            <a:solidFill>
              <a:srgbClr val="00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8" name="Text Box 776"/>
          <xdr:cNvSpPr txBox="1">
            <a:spLocks noChangeArrowheads="1"/>
          </xdr:cNvSpPr>
        </xdr:nvSpPr>
        <xdr:spPr bwMode="auto">
          <a:xfrm>
            <a:off x="483" y="1393"/>
            <a:ext cx="9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R</a:t>
            </a:r>
            <a:r>
              <a:rPr lang="ja-JP" altLang="en-US" sz="600" b="0" i="0" u="none" strike="noStrike" baseline="0">
                <a:solidFill>
                  <a:srgbClr val="000000"/>
                </a:solidFill>
                <a:latin typeface="ＭＳ Ｐゴシック"/>
                <a:ea typeface="ＭＳ Ｐゴシック"/>
              </a:rPr>
              <a:t>C２</a:t>
            </a:r>
            <a:r>
              <a:rPr lang="ja-JP" altLang="en-US" sz="800" b="0" i="0" u="none" strike="noStrike" baseline="0">
                <a:solidFill>
                  <a:srgbClr val="000000"/>
                </a:solidFill>
                <a:latin typeface="ＭＳ Ｐゴシック"/>
                <a:ea typeface="ＭＳ Ｐゴシック"/>
              </a:rPr>
              <a:t>ｎ</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jωＬ</a:t>
            </a:r>
            <a:r>
              <a:rPr lang="ja-JP" altLang="en-US" sz="600" b="0" i="0" u="none" strike="noStrike" baseline="0">
                <a:solidFill>
                  <a:srgbClr val="000000"/>
                </a:solidFill>
                <a:latin typeface="ＭＳ Ｐゴシック"/>
                <a:ea typeface="ＭＳ Ｐゴシック"/>
              </a:rPr>
              <a:t>C２</a:t>
            </a:r>
            <a:r>
              <a:rPr lang="ja-JP" altLang="en-US" sz="800" b="0" i="0" u="none" strike="noStrike" baseline="0">
                <a:solidFill>
                  <a:srgbClr val="000000"/>
                </a:solidFill>
                <a:latin typeface="ＭＳ Ｐゴシック"/>
                <a:ea typeface="ＭＳ Ｐゴシック"/>
              </a:rPr>
              <a:t>ｎ</a:t>
            </a:r>
          </a:p>
        </xdr:txBody>
      </xdr:sp>
      <xdr:sp macro="" textlink="" fLocksText="0">
        <xdr:nvSpPr>
          <xdr:cNvPr id="29" name="Text Box 778"/>
          <xdr:cNvSpPr txBox="1">
            <a:spLocks noChangeArrowheads="1"/>
          </xdr:cNvSpPr>
        </xdr:nvSpPr>
        <xdr:spPr bwMode="auto">
          <a:xfrm>
            <a:off x="454" y="1354"/>
            <a:ext cx="25"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30" name="Text Box 779"/>
          <xdr:cNvSpPr txBox="1">
            <a:spLocks noChangeArrowheads="1"/>
          </xdr:cNvSpPr>
        </xdr:nvSpPr>
        <xdr:spPr bwMode="auto">
          <a:xfrm>
            <a:off x="466" y="1356"/>
            <a:ext cx="36" cy="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Ｃ２</a:t>
            </a:r>
          </a:p>
        </xdr:txBody>
      </xdr:sp>
      <xdr:sp macro="" textlink="">
        <xdr:nvSpPr>
          <xdr:cNvPr id="31" name="Line 781"/>
          <xdr:cNvSpPr>
            <a:spLocks noChangeShapeType="1"/>
          </xdr:cNvSpPr>
        </xdr:nvSpPr>
        <xdr:spPr bwMode="auto">
          <a:xfrm>
            <a:off x="796" y="1272"/>
            <a:ext cx="10"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32" name="Line 782"/>
          <xdr:cNvSpPr>
            <a:spLocks noChangeShapeType="1"/>
          </xdr:cNvSpPr>
        </xdr:nvSpPr>
        <xdr:spPr bwMode="auto">
          <a:xfrm>
            <a:off x="796"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33" name="Text Box 783"/>
          <xdr:cNvSpPr txBox="1">
            <a:spLocks noChangeArrowheads="1"/>
          </xdr:cNvSpPr>
        </xdr:nvSpPr>
        <xdr:spPr bwMode="auto">
          <a:xfrm>
            <a:off x="580" y="1401"/>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Ｌ</a:t>
            </a:r>
            <a:r>
              <a:rPr lang="ja-JP" altLang="en-US" sz="800" b="0" i="0" u="none" strike="noStrike" baseline="0">
                <a:solidFill>
                  <a:srgbClr val="FF0000"/>
                </a:solidFill>
                <a:latin typeface="ＭＳ Ｐゴシック"/>
                <a:ea typeface="ＭＳ Ｐゴシック"/>
              </a:rPr>
              <a:t>ｎ</a:t>
            </a:r>
          </a:p>
        </xdr:txBody>
      </xdr:sp>
      <xdr:sp macro="" textlink="">
        <xdr:nvSpPr>
          <xdr:cNvPr id="34" name="Line 785"/>
          <xdr:cNvSpPr>
            <a:spLocks noChangeShapeType="1"/>
          </xdr:cNvSpPr>
        </xdr:nvSpPr>
        <xdr:spPr bwMode="auto">
          <a:xfrm>
            <a:off x="807" y="1466"/>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35" name="Line 787"/>
          <xdr:cNvSpPr>
            <a:spLocks noChangeShapeType="1"/>
          </xdr:cNvSpPr>
        </xdr:nvSpPr>
        <xdr:spPr bwMode="auto">
          <a:xfrm>
            <a:off x="456" y="1421"/>
            <a:ext cx="0" cy="4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36" name="Line 788"/>
          <xdr:cNvSpPr>
            <a:spLocks noChangeShapeType="1"/>
          </xdr:cNvSpPr>
        </xdr:nvSpPr>
        <xdr:spPr bwMode="auto">
          <a:xfrm>
            <a:off x="849" y="1480"/>
            <a:ext cx="0" cy="28"/>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37" name="Text Box 789"/>
          <xdr:cNvSpPr txBox="1">
            <a:spLocks noChangeArrowheads="1"/>
          </xdr:cNvSpPr>
        </xdr:nvSpPr>
        <xdr:spPr bwMode="auto">
          <a:xfrm>
            <a:off x="784" y="1468"/>
            <a:ext cx="21"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ja-JP" altLang="en-US" sz="1000" b="1" i="0" u="none" strike="noStrike" baseline="0">
                <a:solidFill>
                  <a:srgbClr val="000000"/>
                </a:solidFill>
                <a:latin typeface="ＪＳゴシック"/>
              </a:rPr>
              <a:t>1</a:t>
            </a:r>
          </a:p>
        </xdr:txBody>
      </xdr:sp>
      <xdr:sp macro="" textlink="" fLocksText="0">
        <xdr:nvSpPr>
          <xdr:cNvPr id="38" name="Text Box 790"/>
          <xdr:cNvSpPr txBox="1">
            <a:spLocks noChangeArrowheads="1"/>
          </xdr:cNvSpPr>
        </xdr:nvSpPr>
        <xdr:spPr bwMode="auto">
          <a:xfrm>
            <a:off x="763" y="1480"/>
            <a:ext cx="60"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jωC</a:t>
            </a:r>
            <a:r>
              <a:rPr lang="ja-JP" altLang="en-US" sz="600" b="0" i="0" u="none" strike="noStrike" baseline="0">
                <a:solidFill>
                  <a:srgbClr val="000000"/>
                </a:solidFill>
                <a:latin typeface="ＭＳ Ｐゴシック"/>
                <a:ea typeface="ＭＳ Ｐゴシック"/>
              </a:rPr>
              <a:t>Ｌ１</a:t>
            </a:r>
          </a:p>
        </xdr:txBody>
      </xdr:sp>
      <xdr:sp macro="" textlink="">
        <xdr:nvSpPr>
          <xdr:cNvPr id="39" name="Line 791"/>
          <xdr:cNvSpPr>
            <a:spLocks noChangeShapeType="1"/>
          </xdr:cNvSpPr>
        </xdr:nvSpPr>
        <xdr:spPr bwMode="auto">
          <a:xfrm>
            <a:off x="770" y="1484"/>
            <a:ext cx="42" cy="0"/>
          </a:xfrm>
          <a:prstGeom prst="line">
            <a:avLst/>
          </a:prstGeom>
          <a:noFill/>
          <a:ln w="63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40" name="Line 792"/>
          <xdr:cNvSpPr>
            <a:spLocks noChangeShapeType="1"/>
          </xdr:cNvSpPr>
        </xdr:nvSpPr>
        <xdr:spPr bwMode="auto">
          <a:xfrm>
            <a:off x="807" y="1472"/>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41" name="Text Box 793"/>
          <xdr:cNvSpPr txBox="1">
            <a:spLocks noChangeArrowheads="1"/>
          </xdr:cNvSpPr>
        </xdr:nvSpPr>
        <xdr:spPr bwMode="auto">
          <a:xfrm>
            <a:off x="836" y="1460"/>
            <a:ext cx="28" cy="19"/>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Ｌ</a:t>
            </a:r>
            <a:r>
              <a:rPr lang="ja-JP" altLang="en-US" sz="700" b="0" i="0" u="none" strike="noStrike" baseline="0">
                <a:solidFill>
                  <a:srgbClr val="000000"/>
                </a:solidFill>
                <a:latin typeface="ＭＳ Ｐゴシック"/>
                <a:ea typeface="ＭＳ Ｐゴシック"/>
              </a:rPr>
              <a:t>１</a:t>
            </a:r>
          </a:p>
        </xdr:txBody>
      </xdr:sp>
      <xdr:sp macro="" textlink="">
        <xdr:nvSpPr>
          <xdr:cNvPr id="42" name="Text Box 794"/>
          <xdr:cNvSpPr txBox="1">
            <a:spLocks noChangeArrowheads="1"/>
          </xdr:cNvSpPr>
        </xdr:nvSpPr>
        <xdr:spPr bwMode="auto">
          <a:xfrm>
            <a:off x="243" y="1314"/>
            <a:ext cx="9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R</a:t>
            </a:r>
            <a:r>
              <a:rPr lang="ja-JP" altLang="en-US" sz="600" b="0" i="0" u="none" strike="noStrike" baseline="0">
                <a:solidFill>
                  <a:srgbClr val="000000"/>
                </a:solidFill>
                <a:latin typeface="ＭＳ Ｐゴシック"/>
                <a:ea typeface="ＭＳ Ｐゴシック"/>
              </a:rPr>
              <a:t>TR</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jωＬ</a:t>
            </a:r>
            <a:r>
              <a:rPr lang="ja-JP" altLang="en-US" sz="600" b="0" i="0" u="none" strike="noStrike" baseline="0">
                <a:solidFill>
                  <a:srgbClr val="000000"/>
                </a:solidFill>
                <a:latin typeface="ＭＳ Ｐゴシック"/>
                <a:ea typeface="ＭＳ Ｐゴシック"/>
              </a:rPr>
              <a:t>TR</a:t>
            </a:r>
          </a:p>
        </xdr:txBody>
      </xdr:sp>
      <xdr:sp macro="" textlink="">
        <xdr:nvSpPr>
          <xdr:cNvPr id="43" name="Line 797"/>
          <xdr:cNvSpPr>
            <a:spLocks noChangeShapeType="1"/>
          </xdr:cNvSpPr>
        </xdr:nvSpPr>
        <xdr:spPr bwMode="auto">
          <a:xfrm>
            <a:off x="762" y="1539"/>
            <a:ext cx="104" cy="0"/>
          </a:xfrm>
          <a:prstGeom prst="line">
            <a:avLst/>
          </a:prstGeom>
          <a:noFill/>
          <a:ln w="3175">
            <a:solidFill>
              <a:srgbClr val="000000"/>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44" name="Text Box 799"/>
          <xdr:cNvSpPr txBox="1">
            <a:spLocks noChangeArrowheads="1"/>
          </xdr:cNvSpPr>
        </xdr:nvSpPr>
        <xdr:spPr bwMode="auto">
          <a:xfrm>
            <a:off x="784" y="1523"/>
            <a:ext cx="69"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分電盤</a:t>
            </a:r>
            <a:r>
              <a:rPr lang="ja-JP" altLang="en-US" sz="800" b="0" i="0" u="none" strike="noStrike" baseline="0">
                <a:solidFill>
                  <a:srgbClr val="000000"/>
                </a:solidFill>
                <a:latin typeface="ＭＳ Ｐゴシック"/>
                <a:ea typeface="ＭＳ Ｐゴシック"/>
              </a:rPr>
              <a:t>-１</a:t>
            </a:r>
          </a:p>
        </xdr:txBody>
      </xdr:sp>
      <xdr:sp macro="" textlink="">
        <xdr:nvSpPr>
          <xdr:cNvPr id="45" name="Line 800"/>
          <xdr:cNvSpPr>
            <a:spLocks noChangeShapeType="1"/>
          </xdr:cNvSpPr>
        </xdr:nvSpPr>
        <xdr:spPr bwMode="auto">
          <a:xfrm>
            <a:off x="215" y="1539"/>
            <a:ext cx="5" cy="2"/>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6" name="Line 801"/>
          <xdr:cNvSpPr>
            <a:spLocks noChangeShapeType="1"/>
          </xdr:cNvSpPr>
        </xdr:nvSpPr>
        <xdr:spPr bwMode="auto">
          <a:xfrm flipV="1">
            <a:off x="215" y="1537"/>
            <a:ext cx="5" cy="2"/>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7" name="Line 802"/>
          <xdr:cNvSpPr>
            <a:spLocks noChangeShapeType="1"/>
          </xdr:cNvSpPr>
        </xdr:nvSpPr>
        <xdr:spPr bwMode="auto">
          <a:xfrm>
            <a:off x="861" y="1537"/>
            <a:ext cx="5" cy="2"/>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 name="Line 803"/>
          <xdr:cNvSpPr>
            <a:spLocks noChangeShapeType="1"/>
          </xdr:cNvSpPr>
        </xdr:nvSpPr>
        <xdr:spPr bwMode="auto">
          <a:xfrm flipV="1">
            <a:off x="861" y="1539"/>
            <a:ext cx="5" cy="2"/>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9" name="Line 805"/>
          <xdr:cNvSpPr>
            <a:spLocks noChangeShapeType="1"/>
          </xdr:cNvSpPr>
        </xdr:nvSpPr>
        <xdr:spPr bwMode="auto">
          <a:xfrm>
            <a:off x="215" y="1539"/>
            <a:ext cx="127" cy="0"/>
          </a:xfrm>
          <a:prstGeom prst="line">
            <a:avLst/>
          </a:prstGeom>
          <a:noFill/>
          <a:ln w="3175">
            <a:solidFill>
              <a:srgbClr val="000000"/>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50" name="Line 806"/>
          <xdr:cNvSpPr>
            <a:spLocks noChangeShapeType="1"/>
          </xdr:cNvSpPr>
        </xdr:nvSpPr>
        <xdr:spPr bwMode="auto">
          <a:xfrm>
            <a:off x="257" y="1272"/>
            <a:ext cx="11"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51" name="Line 807"/>
          <xdr:cNvSpPr>
            <a:spLocks noChangeShapeType="1"/>
          </xdr:cNvSpPr>
        </xdr:nvSpPr>
        <xdr:spPr bwMode="auto">
          <a:xfrm>
            <a:off x="257"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52" name="Text Box 808"/>
          <xdr:cNvSpPr txBox="1">
            <a:spLocks noChangeArrowheads="1"/>
          </xdr:cNvSpPr>
        </xdr:nvSpPr>
        <xdr:spPr bwMode="auto">
          <a:xfrm>
            <a:off x="268" y="1262"/>
            <a:ext cx="41"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０２</a:t>
            </a:r>
          </a:p>
        </xdr:txBody>
      </xdr:sp>
      <xdr:sp macro="" textlink="" fLocksText="0">
        <xdr:nvSpPr>
          <xdr:cNvPr id="53" name="Text Box 809"/>
          <xdr:cNvSpPr txBox="1">
            <a:spLocks noChangeArrowheads="1"/>
          </xdr:cNvSpPr>
        </xdr:nvSpPr>
        <xdr:spPr bwMode="auto">
          <a:xfrm>
            <a:off x="557" y="1346"/>
            <a:ext cx="28"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54" name="Text Box 810"/>
          <xdr:cNvSpPr txBox="1">
            <a:spLocks noChangeArrowheads="1"/>
          </xdr:cNvSpPr>
        </xdr:nvSpPr>
        <xdr:spPr bwMode="auto">
          <a:xfrm>
            <a:off x="560" y="1359"/>
            <a:ext cx="47"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Ｌ２</a:t>
            </a:r>
          </a:p>
        </xdr:txBody>
      </xdr:sp>
      <xdr:sp macro="" textlink="">
        <xdr:nvSpPr>
          <xdr:cNvPr id="55" name="Text Box 811"/>
          <xdr:cNvSpPr txBox="1">
            <a:spLocks noChangeArrowheads="1"/>
          </xdr:cNvSpPr>
        </xdr:nvSpPr>
        <xdr:spPr bwMode="auto">
          <a:xfrm>
            <a:off x="586" y="1415"/>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fLocksText="0">
        <xdr:nvSpPr>
          <xdr:cNvPr id="56" name="Text Box 812"/>
          <xdr:cNvSpPr txBox="1">
            <a:spLocks noChangeArrowheads="1"/>
          </xdr:cNvSpPr>
        </xdr:nvSpPr>
        <xdr:spPr bwMode="auto">
          <a:xfrm>
            <a:off x="806" y="1262"/>
            <a:ext cx="4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１１</a:t>
            </a:r>
          </a:p>
        </xdr:txBody>
      </xdr:sp>
      <xdr:sp macro="" textlink="">
        <xdr:nvSpPr>
          <xdr:cNvPr id="57" name="Line 813"/>
          <xdr:cNvSpPr>
            <a:spLocks noChangeShapeType="1"/>
          </xdr:cNvSpPr>
        </xdr:nvSpPr>
        <xdr:spPr bwMode="auto">
          <a:xfrm>
            <a:off x="242" y="1306"/>
            <a:ext cx="23"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58" name="Line 814"/>
          <xdr:cNvSpPr>
            <a:spLocks noChangeShapeType="1"/>
          </xdr:cNvSpPr>
        </xdr:nvSpPr>
        <xdr:spPr bwMode="auto">
          <a:xfrm>
            <a:off x="849" y="1306"/>
            <a:ext cx="0" cy="154"/>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59" name="Text Box 815"/>
          <xdr:cNvSpPr txBox="1">
            <a:spLocks noChangeArrowheads="1"/>
          </xdr:cNvSpPr>
        </xdr:nvSpPr>
        <xdr:spPr bwMode="auto">
          <a:xfrm>
            <a:off x="317" y="1300"/>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fLocksText="0">
        <xdr:nvSpPr>
          <xdr:cNvPr id="60" name="Text Box 816"/>
          <xdr:cNvSpPr txBox="1">
            <a:spLocks noChangeArrowheads="1"/>
          </xdr:cNvSpPr>
        </xdr:nvSpPr>
        <xdr:spPr bwMode="auto">
          <a:xfrm>
            <a:off x="202" y="1406"/>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Ｓ</a:t>
            </a:r>
          </a:p>
        </xdr:txBody>
      </xdr:sp>
      <xdr:sp macro="" textlink="">
        <xdr:nvSpPr>
          <xdr:cNvPr id="61" name="Line 817"/>
          <xdr:cNvSpPr>
            <a:spLocks noChangeShapeType="1"/>
          </xdr:cNvSpPr>
        </xdr:nvSpPr>
        <xdr:spPr bwMode="auto">
          <a:xfrm>
            <a:off x="304" y="1272"/>
            <a:ext cx="11"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62" name="Line 818"/>
          <xdr:cNvSpPr>
            <a:spLocks noChangeShapeType="1"/>
          </xdr:cNvSpPr>
        </xdr:nvSpPr>
        <xdr:spPr bwMode="auto">
          <a:xfrm>
            <a:off x="304"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63" name="Text Box 819"/>
          <xdr:cNvSpPr txBox="1">
            <a:spLocks noChangeArrowheads="1"/>
          </xdr:cNvSpPr>
        </xdr:nvSpPr>
        <xdr:spPr bwMode="auto">
          <a:xfrm>
            <a:off x="315" y="1262"/>
            <a:ext cx="43"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０１</a:t>
            </a:r>
          </a:p>
        </xdr:txBody>
      </xdr:sp>
      <xdr:sp macro="" textlink="">
        <xdr:nvSpPr>
          <xdr:cNvPr id="64" name="Line 820"/>
          <xdr:cNvSpPr>
            <a:spLocks noChangeShapeType="1"/>
          </xdr:cNvSpPr>
        </xdr:nvSpPr>
        <xdr:spPr bwMode="auto">
          <a:xfrm>
            <a:off x="576" y="1385"/>
            <a:ext cx="11"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65" name="Line 821"/>
          <xdr:cNvSpPr>
            <a:spLocks noChangeShapeType="1"/>
          </xdr:cNvSpPr>
        </xdr:nvSpPr>
        <xdr:spPr bwMode="auto">
          <a:xfrm>
            <a:off x="576" y="1385"/>
            <a:ext cx="0" cy="43"/>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66" name="Text Box 822"/>
          <xdr:cNvSpPr txBox="1">
            <a:spLocks noChangeArrowheads="1"/>
          </xdr:cNvSpPr>
        </xdr:nvSpPr>
        <xdr:spPr bwMode="auto">
          <a:xfrm>
            <a:off x="586" y="1375"/>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800" b="0" i="0" u="none" strike="noStrike" baseline="0">
                <a:solidFill>
                  <a:srgbClr val="0000FF"/>
                </a:solidFill>
                <a:latin typeface="ＭＳ Ｐゴシック"/>
                <a:ea typeface="ＭＳ Ｐゴシック"/>
              </a:rPr>
              <a:t>ｎ</a:t>
            </a:r>
            <a:r>
              <a:rPr lang="ja-JP" altLang="en-US" sz="600" b="0" i="0" u="none" strike="noStrike" baseline="0">
                <a:solidFill>
                  <a:srgbClr val="0000FF"/>
                </a:solidFill>
                <a:latin typeface="ＭＳ Ｐゴシック"/>
                <a:ea typeface="ＭＳ Ｐゴシック"/>
              </a:rPr>
              <a:t>１</a:t>
            </a:r>
          </a:p>
        </xdr:txBody>
      </xdr:sp>
      <xdr:sp macro="" textlink="">
        <xdr:nvSpPr>
          <xdr:cNvPr id="67" name="Line 823"/>
          <xdr:cNvSpPr>
            <a:spLocks noChangeShapeType="1"/>
          </xdr:cNvSpPr>
        </xdr:nvSpPr>
        <xdr:spPr bwMode="auto">
          <a:xfrm>
            <a:off x="293" y="1306"/>
            <a:ext cx="67"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68" name="Text Box 824"/>
          <xdr:cNvSpPr txBox="1">
            <a:spLocks noChangeArrowheads="1"/>
          </xdr:cNvSpPr>
        </xdr:nvSpPr>
        <xdr:spPr bwMode="auto">
          <a:xfrm>
            <a:off x="487" y="1295"/>
            <a:ext cx="68"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－２１</a:t>
            </a:r>
          </a:p>
        </xdr:txBody>
      </xdr:sp>
      <xdr:sp macro="" textlink="">
        <xdr:nvSpPr>
          <xdr:cNvPr id="69" name="Line 825"/>
          <xdr:cNvSpPr>
            <a:spLocks noChangeShapeType="1"/>
          </xdr:cNvSpPr>
        </xdr:nvSpPr>
        <xdr:spPr bwMode="auto">
          <a:xfrm>
            <a:off x="556" y="1306"/>
            <a:ext cx="293"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0" name="Line 826"/>
          <xdr:cNvSpPr>
            <a:spLocks noChangeShapeType="1"/>
          </xdr:cNvSpPr>
        </xdr:nvSpPr>
        <xdr:spPr bwMode="auto">
          <a:xfrm>
            <a:off x="341" y="1367"/>
            <a:ext cx="0" cy="27"/>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1" name="Text Box 827"/>
          <xdr:cNvSpPr txBox="1">
            <a:spLocks noChangeArrowheads="1"/>
          </xdr:cNvSpPr>
        </xdr:nvSpPr>
        <xdr:spPr bwMode="auto">
          <a:xfrm>
            <a:off x="810" y="1300"/>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xdr:nvSpPr>
          <xdr:cNvPr id="72" name="Line 828"/>
          <xdr:cNvSpPr>
            <a:spLocks noChangeShapeType="1"/>
          </xdr:cNvSpPr>
        </xdr:nvSpPr>
        <xdr:spPr bwMode="auto">
          <a:xfrm>
            <a:off x="557" y="1421"/>
            <a:ext cx="68"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3" name="Line 829"/>
          <xdr:cNvSpPr>
            <a:spLocks noChangeShapeType="1"/>
          </xdr:cNvSpPr>
        </xdr:nvSpPr>
        <xdr:spPr bwMode="auto">
          <a:xfrm>
            <a:off x="456" y="1348"/>
            <a:ext cx="0" cy="19"/>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4" name="Line 830"/>
          <xdr:cNvSpPr>
            <a:spLocks noChangeShapeType="1"/>
          </xdr:cNvSpPr>
        </xdr:nvSpPr>
        <xdr:spPr bwMode="auto">
          <a:xfrm>
            <a:off x="354" y="1348"/>
            <a:ext cx="6"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5" name="Text Box 831"/>
          <xdr:cNvSpPr txBox="1">
            <a:spLocks noChangeArrowheads="1"/>
          </xdr:cNvSpPr>
        </xdr:nvSpPr>
        <xdr:spPr bwMode="auto">
          <a:xfrm>
            <a:off x="487" y="1340"/>
            <a:ext cx="69"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－２２</a:t>
            </a:r>
          </a:p>
        </xdr:txBody>
      </xdr:sp>
      <xdr:sp macro="" textlink="">
        <xdr:nvSpPr>
          <xdr:cNvPr id="76" name="Text Box 833"/>
          <xdr:cNvSpPr txBox="1">
            <a:spLocks noChangeArrowheads="1"/>
          </xdr:cNvSpPr>
        </xdr:nvSpPr>
        <xdr:spPr bwMode="auto">
          <a:xfrm>
            <a:off x="701" y="1342"/>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xdr:nvSpPr>
          <xdr:cNvPr id="77" name="Line 834"/>
          <xdr:cNvSpPr>
            <a:spLocks noChangeShapeType="1"/>
          </xdr:cNvSpPr>
        </xdr:nvSpPr>
        <xdr:spPr bwMode="auto">
          <a:xfrm>
            <a:off x="557" y="1348"/>
            <a:ext cx="183"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8" name="Line 835"/>
          <xdr:cNvSpPr>
            <a:spLocks noChangeShapeType="1"/>
          </xdr:cNvSpPr>
        </xdr:nvSpPr>
        <xdr:spPr bwMode="auto">
          <a:xfrm>
            <a:off x="341" y="1367"/>
            <a:ext cx="115"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79" name="Line 836"/>
          <xdr:cNvSpPr>
            <a:spLocks noChangeShapeType="1"/>
          </xdr:cNvSpPr>
        </xdr:nvSpPr>
        <xdr:spPr bwMode="auto">
          <a:xfrm>
            <a:off x="354" y="1327"/>
            <a:ext cx="0" cy="21"/>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0" name="Line 837"/>
          <xdr:cNvSpPr>
            <a:spLocks noChangeShapeType="1"/>
          </xdr:cNvSpPr>
        </xdr:nvSpPr>
        <xdr:spPr bwMode="auto">
          <a:xfrm>
            <a:off x="456" y="1306"/>
            <a:ext cx="0" cy="2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1" name="Line 838"/>
          <xdr:cNvSpPr>
            <a:spLocks noChangeShapeType="1"/>
          </xdr:cNvSpPr>
        </xdr:nvSpPr>
        <xdr:spPr bwMode="auto">
          <a:xfrm>
            <a:off x="354" y="1327"/>
            <a:ext cx="102"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2" name="Line 839"/>
          <xdr:cNvSpPr>
            <a:spLocks noChangeShapeType="1"/>
          </xdr:cNvSpPr>
        </xdr:nvSpPr>
        <xdr:spPr bwMode="auto">
          <a:xfrm>
            <a:off x="351" y="1272"/>
            <a:ext cx="11"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3" name="Line 840"/>
          <xdr:cNvSpPr>
            <a:spLocks noChangeShapeType="1"/>
          </xdr:cNvSpPr>
        </xdr:nvSpPr>
        <xdr:spPr bwMode="auto">
          <a:xfrm>
            <a:off x="351"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84" name="Text Box 841"/>
          <xdr:cNvSpPr txBox="1">
            <a:spLocks noChangeArrowheads="1"/>
          </xdr:cNvSpPr>
        </xdr:nvSpPr>
        <xdr:spPr bwMode="auto">
          <a:xfrm>
            <a:off x="362" y="1262"/>
            <a:ext cx="4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１４</a:t>
            </a:r>
          </a:p>
        </xdr:txBody>
      </xdr:sp>
      <xdr:sp macro="" textlink="">
        <xdr:nvSpPr>
          <xdr:cNvPr id="85" name="Text Box 842"/>
          <xdr:cNvSpPr txBox="1">
            <a:spLocks noChangeArrowheads="1"/>
          </xdr:cNvSpPr>
        </xdr:nvSpPr>
        <xdr:spPr bwMode="auto">
          <a:xfrm>
            <a:off x="483" y="1276"/>
            <a:ext cx="9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R</a:t>
            </a:r>
            <a:r>
              <a:rPr lang="ja-JP" altLang="en-US" sz="600" b="0" i="0" u="none" strike="noStrike" baseline="0">
                <a:solidFill>
                  <a:srgbClr val="000000"/>
                </a:solidFill>
                <a:latin typeface="ＭＳ Ｐゴシック"/>
                <a:ea typeface="ＭＳ Ｐゴシック"/>
              </a:rPr>
              <a:t>C２1</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jωＬ</a:t>
            </a:r>
            <a:r>
              <a:rPr lang="ja-JP" altLang="en-US" sz="600" b="0" i="0" u="none" strike="noStrike" baseline="0">
                <a:solidFill>
                  <a:srgbClr val="000000"/>
                </a:solidFill>
                <a:latin typeface="ＭＳ Ｐゴシック"/>
                <a:ea typeface="ＭＳ Ｐゴシック"/>
              </a:rPr>
              <a:t>C２1</a:t>
            </a:r>
          </a:p>
        </xdr:txBody>
      </xdr:sp>
      <xdr:sp macro="" textlink="" fLocksText="0">
        <xdr:nvSpPr>
          <xdr:cNvPr id="86" name="Text Box 843"/>
          <xdr:cNvSpPr txBox="1">
            <a:spLocks noChangeArrowheads="1"/>
          </xdr:cNvSpPr>
        </xdr:nvSpPr>
        <xdr:spPr bwMode="auto">
          <a:xfrm>
            <a:off x="695" y="1328"/>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Ｌ２</a:t>
            </a:r>
          </a:p>
        </xdr:txBody>
      </xdr:sp>
      <xdr:sp macro="" textlink="">
        <xdr:nvSpPr>
          <xdr:cNvPr id="87" name="Line 844"/>
          <xdr:cNvSpPr>
            <a:spLocks noChangeShapeType="1"/>
          </xdr:cNvSpPr>
        </xdr:nvSpPr>
        <xdr:spPr bwMode="auto">
          <a:xfrm flipV="1">
            <a:off x="450" y="1459"/>
            <a:ext cx="13" cy="4"/>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8" name="Line 845"/>
          <xdr:cNvSpPr>
            <a:spLocks noChangeShapeType="1"/>
          </xdr:cNvSpPr>
        </xdr:nvSpPr>
        <xdr:spPr bwMode="auto">
          <a:xfrm flipV="1">
            <a:off x="1029" y="1365"/>
            <a:ext cx="13" cy="4"/>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89" name="Line 846"/>
          <xdr:cNvSpPr>
            <a:spLocks noChangeShapeType="1"/>
          </xdr:cNvSpPr>
        </xdr:nvSpPr>
        <xdr:spPr bwMode="auto">
          <a:xfrm>
            <a:off x="341" y="1398"/>
            <a:ext cx="0" cy="23"/>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90" name="Line 847"/>
          <xdr:cNvSpPr>
            <a:spLocks noChangeShapeType="1"/>
          </xdr:cNvSpPr>
        </xdr:nvSpPr>
        <xdr:spPr bwMode="auto">
          <a:xfrm>
            <a:off x="352" y="1385"/>
            <a:ext cx="12"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91" name="Line 848"/>
          <xdr:cNvSpPr>
            <a:spLocks noChangeShapeType="1"/>
          </xdr:cNvSpPr>
        </xdr:nvSpPr>
        <xdr:spPr bwMode="auto">
          <a:xfrm>
            <a:off x="352" y="1385"/>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92" name="Text Box 849"/>
          <xdr:cNvSpPr txBox="1">
            <a:spLocks noChangeArrowheads="1"/>
          </xdr:cNvSpPr>
        </xdr:nvSpPr>
        <xdr:spPr bwMode="auto">
          <a:xfrm>
            <a:off x="363" y="1375"/>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800" b="0" i="0" u="none" strike="noStrike" baseline="0">
                <a:solidFill>
                  <a:srgbClr val="0000FF"/>
                </a:solidFill>
                <a:latin typeface="ＭＳ Ｐゴシック"/>
                <a:ea typeface="ＭＳ Ｐゴシック"/>
              </a:rPr>
              <a:t>ｎ</a:t>
            </a:r>
            <a:r>
              <a:rPr lang="ja-JP" altLang="en-US" sz="600" b="0" i="0" u="none" strike="noStrike" baseline="0">
                <a:solidFill>
                  <a:srgbClr val="0000FF"/>
                </a:solidFill>
                <a:latin typeface="ＭＳ Ｐゴシック"/>
                <a:ea typeface="ＭＳ Ｐゴシック"/>
              </a:rPr>
              <a:t>４</a:t>
            </a:r>
          </a:p>
        </xdr:txBody>
      </xdr:sp>
      <xdr:sp macro="" textlink="">
        <xdr:nvSpPr>
          <xdr:cNvPr id="93" name="Line 850"/>
          <xdr:cNvSpPr>
            <a:spLocks noChangeShapeType="1"/>
          </xdr:cNvSpPr>
        </xdr:nvSpPr>
        <xdr:spPr bwMode="auto">
          <a:xfrm flipV="1">
            <a:off x="1029" y="1369"/>
            <a:ext cx="13" cy="4"/>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94" name="Line 851"/>
          <xdr:cNvSpPr>
            <a:spLocks noChangeShapeType="1"/>
          </xdr:cNvSpPr>
        </xdr:nvSpPr>
        <xdr:spPr bwMode="auto">
          <a:xfrm>
            <a:off x="442" y="1272"/>
            <a:ext cx="6"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95" name="Line 852"/>
          <xdr:cNvSpPr>
            <a:spLocks noChangeShapeType="1"/>
          </xdr:cNvSpPr>
        </xdr:nvSpPr>
        <xdr:spPr bwMode="auto">
          <a:xfrm>
            <a:off x="442"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96" name="Text Box 853"/>
          <xdr:cNvSpPr txBox="1">
            <a:spLocks noChangeArrowheads="1"/>
          </xdr:cNvSpPr>
        </xdr:nvSpPr>
        <xdr:spPr bwMode="auto">
          <a:xfrm>
            <a:off x="446" y="1262"/>
            <a:ext cx="48"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１３</a:t>
            </a:r>
          </a:p>
        </xdr:txBody>
      </xdr:sp>
      <xdr:sp macro="" textlink="">
        <xdr:nvSpPr>
          <xdr:cNvPr id="97" name="Line 854"/>
          <xdr:cNvSpPr>
            <a:spLocks noChangeShapeType="1"/>
          </xdr:cNvSpPr>
        </xdr:nvSpPr>
        <xdr:spPr bwMode="auto">
          <a:xfrm>
            <a:off x="442" y="1385"/>
            <a:ext cx="5"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98" name="Line 855"/>
          <xdr:cNvSpPr>
            <a:spLocks noChangeShapeType="1"/>
          </xdr:cNvSpPr>
        </xdr:nvSpPr>
        <xdr:spPr bwMode="auto">
          <a:xfrm>
            <a:off x="442" y="1385"/>
            <a:ext cx="0" cy="45"/>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99" name="Text Box 856"/>
          <xdr:cNvSpPr txBox="1">
            <a:spLocks noChangeArrowheads="1"/>
          </xdr:cNvSpPr>
        </xdr:nvSpPr>
        <xdr:spPr bwMode="auto">
          <a:xfrm>
            <a:off x="446" y="1375"/>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800" b="0" i="0" u="none" strike="noStrike" baseline="0">
                <a:solidFill>
                  <a:srgbClr val="0000FF"/>
                </a:solidFill>
                <a:latin typeface="ＭＳ Ｐゴシック"/>
                <a:ea typeface="ＭＳ Ｐゴシック"/>
              </a:rPr>
              <a:t>ｎ</a:t>
            </a:r>
            <a:r>
              <a:rPr lang="ja-JP" altLang="en-US" sz="600" b="0" i="0" u="none" strike="noStrike" baseline="0">
                <a:solidFill>
                  <a:srgbClr val="0000FF"/>
                </a:solidFill>
                <a:latin typeface="ＭＳ Ｐゴシック"/>
                <a:ea typeface="ＭＳ Ｐゴシック"/>
              </a:rPr>
              <a:t>３</a:t>
            </a:r>
          </a:p>
        </xdr:txBody>
      </xdr:sp>
      <xdr:sp macro="" textlink="">
        <xdr:nvSpPr>
          <xdr:cNvPr id="100" name="Text Box 857"/>
          <xdr:cNvSpPr txBox="1">
            <a:spLocks noChangeArrowheads="1"/>
          </xdr:cNvSpPr>
        </xdr:nvSpPr>
        <xdr:spPr bwMode="auto">
          <a:xfrm>
            <a:off x="360" y="1412"/>
            <a:ext cx="70"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－１</a:t>
            </a:r>
            <a:r>
              <a:rPr lang="ja-JP" altLang="en-US" sz="800" b="0" i="0" u="none" strike="noStrike" baseline="0">
                <a:solidFill>
                  <a:srgbClr val="000000"/>
                </a:solidFill>
                <a:latin typeface="ＭＳ Ｐゴシック"/>
                <a:ea typeface="ＭＳ Ｐゴシック"/>
              </a:rPr>
              <a:t>ｎ</a:t>
            </a:r>
          </a:p>
        </xdr:txBody>
      </xdr:sp>
      <xdr:sp macro="" textlink="">
        <xdr:nvSpPr>
          <xdr:cNvPr id="101" name="Text Box 858"/>
          <xdr:cNvSpPr txBox="1">
            <a:spLocks noChangeArrowheads="1"/>
          </xdr:cNvSpPr>
        </xdr:nvSpPr>
        <xdr:spPr bwMode="auto">
          <a:xfrm>
            <a:off x="360" y="1295"/>
            <a:ext cx="69"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－１１</a:t>
            </a:r>
          </a:p>
        </xdr:txBody>
      </xdr:sp>
      <xdr:sp macro="" textlink="">
        <xdr:nvSpPr>
          <xdr:cNvPr id="102" name="Text Box 859"/>
          <xdr:cNvSpPr txBox="1">
            <a:spLocks noChangeArrowheads="1"/>
          </xdr:cNvSpPr>
        </xdr:nvSpPr>
        <xdr:spPr bwMode="auto">
          <a:xfrm>
            <a:off x="360" y="1340"/>
            <a:ext cx="70" cy="18"/>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Ｃａｂｌｅ</a:t>
            </a:r>
            <a:r>
              <a:rPr lang="ja-JP" altLang="en-US" sz="600" b="0" i="0" u="none" strike="noStrike" baseline="0">
                <a:solidFill>
                  <a:srgbClr val="000000"/>
                </a:solidFill>
                <a:latin typeface="ＭＳ Ｐゴシック"/>
                <a:ea typeface="ＭＳ Ｐゴシック"/>
              </a:rPr>
              <a:t>－１２</a:t>
            </a:r>
          </a:p>
        </xdr:txBody>
      </xdr:sp>
      <xdr:sp macro="" textlink="">
        <xdr:nvSpPr>
          <xdr:cNvPr id="103" name="Line 861"/>
          <xdr:cNvSpPr>
            <a:spLocks noChangeShapeType="1"/>
          </xdr:cNvSpPr>
        </xdr:nvSpPr>
        <xdr:spPr bwMode="auto">
          <a:xfrm>
            <a:off x="431" y="1421"/>
            <a:ext cx="56"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04" name="Line 863"/>
          <xdr:cNvSpPr>
            <a:spLocks noChangeShapeType="1"/>
          </xdr:cNvSpPr>
        </xdr:nvSpPr>
        <xdr:spPr bwMode="auto">
          <a:xfrm>
            <a:off x="322" y="1472"/>
            <a:ext cx="0" cy="36"/>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05" name="Line 865"/>
          <xdr:cNvSpPr>
            <a:spLocks noChangeShapeType="1"/>
          </xdr:cNvSpPr>
        </xdr:nvSpPr>
        <xdr:spPr bwMode="auto">
          <a:xfrm>
            <a:off x="322" y="1306"/>
            <a:ext cx="0" cy="16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06" name="Text Box 866"/>
          <xdr:cNvSpPr txBox="1">
            <a:spLocks noChangeArrowheads="1"/>
          </xdr:cNvSpPr>
        </xdr:nvSpPr>
        <xdr:spPr bwMode="auto">
          <a:xfrm>
            <a:off x="239" y="1347"/>
            <a:ext cx="25"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107" name="Text Box 867"/>
          <xdr:cNvSpPr txBox="1">
            <a:spLocks noChangeArrowheads="1"/>
          </xdr:cNvSpPr>
        </xdr:nvSpPr>
        <xdr:spPr bwMode="auto">
          <a:xfrm>
            <a:off x="255" y="1351"/>
            <a:ext cx="45"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０２</a:t>
            </a:r>
          </a:p>
        </xdr:txBody>
      </xdr:sp>
      <xdr:sp macro="" textlink="">
        <xdr:nvSpPr>
          <xdr:cNvPr id="108" name="Text Box 868"/>
          <xdr:cNvSpPr txBox="1">
            <a:spLocks noChangeArrowheads="1"/>
          </xdr:cNvSpPr>
        </xdr:nvSpPr>
        <xdr:spPr bwMode="auto">
          <a:xfrm>
            <a:off x="355" y="1394"/>
            <a:ext cx="9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R</a:t>
            </a:r>
            <a:r>
              <a:rPr lang="ja-JP" altLang="en-US" sz="600" b="0" i="0" u="none" strike="noStrike" baseline="0">
                <a:solidFill>
                  <a:srgbClr val="000000"/>
                </a:solidFill>
                <a:latin typeface="ＭＳ Ｐゴシック"/>
                <a:ea typeface="ＭＳ Ｐゴシック"/>
              </a:rPr>
              <a:t>C1</a:t>
            </a:r>
            <a:r>
              <a:rPr lang="ja-JP" altLang="en-US" sz="800" b="0" i="0" u="none" strike="noStrike" baseline="0">
                <a:solidFill>
                  <a:srgbClr val="000000"/>
                </a:solidFill>
                <a:latin typeface="ＭＳ Ｐゴシック"/>
                <a:ea typeface="ＭＳ Ｐゴシック"/>
              </a:rPr>
              <a:t>ｎ</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jωＬ</a:t>
            </a:r>
            <a:r>
              <a:rPr lang="ja-JP" altLang="en-US" sz="600" b="0" i="0" u="none" strike="noStrike" baseline="0">
                <a:solidFill>
                  <a:srgbClr val="000000"/>
                </a:solidFill>
                <a:latin typeface="ＭＳ Ｐゴシック"/>
                <a:ea typeface="ＭＳ Ｐゴシック"/>
              </a:rPr>
              <a:t>C1</a:t>
            </a:r>
            <a:r>
              <a:rPr lang="ja-JP" altLang="en-US" sz="800" b="0" i="0" u="none" strike="noStrike" baseline="0">
                <a:solidFill>
                  <a:srgbClr val="000000"/>
                </a:solidFill>
                <a:latin typeface="ＭＳ Ｐゴシック"/>
                <a:ea typeface="ＭＳ Ｐゴシック"/>
              </a:rPr>
              <a:t>ｎ</a:t>
            </a:r>
          </a:p>
        </xdr:txBody>
      </xdr:sp>
      <xdr:sp macro="" textlink="">
        <xdr:nvSpPr>
          <xdr:cNvPr id="109" name="Text Box 869"/>
          <xdr:cNvSpPr txBox="1">
            <a:spLocks noChangeArrowheads="1"/>
          </xdr:cNvSpPr>
        </xdr:nvSpPr>
        <xdr:spPr bwMode="auto">
          <a:xfrm>
            <a:off x="355" y="1276"/>
            <a:ext cx="9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R</a:t>
            </a:r>
            <a:r>
              <a:rPr lang="ja-JP" altLang="en-US" sz="600" b="0" i="0" u="none" strike="noStrike" baseline="0">
                <a:solidFill>
                  <a:srgbClr val="000000"/>
                </a:solidFill>
                <a:latin typeface="ＭＳ Ｐゴシック"/>
                <a:ea typeface="ＭＳ Ｐゴシック"/>
              </a:rPr>
              <a:t>C11</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jωＬ</a:t>
            </a:r>
            <a:r>
              <a:rPr lang="ja-JP" altLang="en-US" sz="600" b="0" i="0" u="none" strike="noStrike" baseline="0">
                <a:solidFill>
                  <a:srgbClr val="000000"/>
                </a:solidFill>
                <a:latin typeface="ＭＳ Ｐゴシック"/>
                <a:ea typeface="ＭＳ Ｐゴシック"/>
              </a:rPr>
              <a:t>C11</a:t>
            </a:r>
          </a:p>
        </xdr:txBody>
      </xdr:sp>
      <xdr:sp macro="" textlink="" fLocksText="0">
        <xdr:nvSpPr>
          <xdr:cNvPr id="110" name="Text Box 870"/>
          <xdr:cNvSpPr txBox="1">
            <a:spLocks noChangeArrowheads="1"/>
          </xdr:cNvSpPr>
        </xdr:nvSpPr>
        <xdr:spPr bwMode="auto">
          <a:xfrm>
            <a:off x="288" y="1468"/>
            <a:ext cx="21"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ja-JP" altLang="en-US" sz="1000" b="1" i="0" u="none" strike="noStrike" baseline="0">
                <a:solidFill>
                  <a:srgbClr val="000000"/>
                </a:solidFill>
                <a:latin typeface="ＪＳゴシック"/>
              </a:rPr>
              <a:t>1</a:t>
            </a:r>
          </a:p>
        </xdr:txBody>
      </xdr:sp>
      <xdr:sp macro="" textlink="" fLocksText="0">
        <xdr:nvSpPr>
          <xdr:cNvPr id="111" name="Text Box 871"/>
          <xdr:cNvSpPr txBox="1">
            <a:spLocks noChangeArrowheads="1"/>
          </xdr:cNvSpPr>
        </xdr:nvSpPr>
        <xdr:spPr bwMode="auto">
          <a:xfrm>
            <a:off x="273" y="1480"/>
            <a:ext cx="59"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jωC</a:t>
            </a:r>
            <a:r>
              <a:rPr lang="ja-JP" altLang="en-US" sz="600" b="0" i="0" u="none" strike="noStrike" baseline="0">
                <a:solidFill>
                  <a:srgbClr val="000000"/>
                </a:solidFill>
                <a:latin typeface="ＭＳ Ｐゴシック"/>
                <a:ea typeface="ＭＳ Ｐゴシック"/>
              </a:rPr>
              <a:t>Ｒ</a:t>
            </a:r>
          </a:p>
        </xdr:txBody>
      </xdr:sp>
      <xdr:sp macro="" textlink="">
        <xdr:nvSpPr>
          <xdr:cNvPr id="112" name="Line 872"/>
          <xdr:cNvSpPr>
            <a:spLocks noChangeShapeType="1"/>
          </xdr:cNvSpPr>
        </xdr:nvSpPr>
        <xdr:spPr bwMode="auto">
          <a:xfrm>
            <a:off x="277" y="1484"/>
            <a:ext cx="36" cy="0"/>
          </a:xfrm>
          <a:prstGeom prst="line">
            <a:avLst/>
          </a:prstGeom>
          <a:noFill/>
          <a:ln w="63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3" name="Line 873"/>
          <xdr:cNvSpPr>
            <a:spLocks noChangeShapeType="1"/>
          </xdr:cNvSpPr>
        </xdr:nvSpPr>
        <xdr:spPr bwMode="auto">
          <a:xfrm>
            <a:off x="313" y="1466"/>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4" name="Line 874"/>
          <xdr:cNvSpPr>
            <a:spLocks noChangeShapeType="1"/>
          </xdr:cNvSpPr>
        </xdr:nvSpPr>
        <xdr:spPr bwMode="auto">
          <a:xfrm>
            <a:off x="313" y="1472"/>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5" name="Text Box 876"/>
          <xdr:cNvSpPr txBox="1">
            <a:spLocks noChangeArrowheads="1"/>
          </xdr:cNvSpPr>
        </xdr:nvSpPr>
        <xdr:spPr bwMode="auto">
          <a:xfrm>
            <a:off x="265" y="1296"/>
            <a:ext cx="28" cy="19"/>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ＴＲ</a:t>
            </a:r>
          </a:p>
        </xdr:txBody>
      </xdr:sp>
      <xdr:sp macro="" textlink="">
        <xdr:nvSpPr>
          <xdr:cNvPr id="116" name="Line 877"/>
          <xdr:cNvSpPr>
            <a:spLocks noChangeShapeType="1"/>
          </xdr:cNvSpPr>
        </xdr:nvSpPr>
        <xdr:spPr bwMode="auto">
          <a:xfrm>
            <a:off x="816" y="1472"/>
            <a:ext cx="0" cy="36"/>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7" name="Line 878"/>
          <xdr:cNvSpPr>
            <a:spLocks noChangeShapeType="1"/>
          </xdr:cNvSpPr>
        </xdr:nvSpPr>
        <xdr:spPr bwMode="auto">
          <a:xfrm>
            <a:off x="816" y="1306"/>
            <a:ext cx="0" cy="16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8" name="Line 879"/>
          <xdr:cNvSpPr>
            <a:spLocks noChangeShapeType="1"/>
          </xdr:cNvSpPr>
        </xdr:nvSpPr>
        <xdr:spPr bwMode="auto">
          <a:xfrm>
            <a:off x="583" y="1466"/>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19" name="Line 880"/>
          <xdr:cNvSpPr>
            <a:spLocks noChangeShapeType="1"/>
          </xdr:cNvSpPr>
        </xdr:nvSpPr>
        <xdr:spPr bwMode="auto">
          <a:xfrm>
            <a:off x="625" y="1480"/>
            <a:ext cx="0" cy="28"/>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20" name="Text Box 881"/>
          <xdr:cNvSpPr txBox="1">
            <a:spLocks noChangeArrowheads="1"/>
          </xdr:cNvSpPr>
        </xdr:nvSpPr>
        <xdr:spPr bwMode="auto">
          <a:xfrm>
            <a:off x="560" y="1468"/>
            <a:ext cx="21"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ja-JP" altLang="en-US" sz="1000" b="1" i="0" u="none" strike="noStrike" baseline="0">
                <a:solidFill>
                  <a:srgbClr val="000000"/>
                </a:solidFill>
                <a:latin typeface="ＪＳゴシック"/>
              </a:rPr>
              <a:t>1</a:t>
            </a:r>
          </a:p>
        </xdr:txBody>
      </xdr:sp>
      <xdr:sp macro="" textlink="" fLocksText="0">
        <xdr:nvSpPr>
          <xdr:cNvPr id="121" name="Text Box 882"/>
          <xdr:cNvSpPr txBox="1">
            <a:spLocks noChangeArrowheads="1"/>
          </xdr:cNvSpPr>
        </xdr:nvSpPr>
        <xdr:spPr bwMode="auto">
          <a:xfrm>
            <a:off x="539" y="1480"/>
            <a:ext cx="57"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jωC</a:t>
            </a:r>
            <a:r>
              <a:rPr lang="ja-JP" altLang="en-US" sz="600" b="0" i="0" u="none" strike="noStrike" baseline="0">
                <a:solidFill>
                  <a:srgbClr val="000000"/>
                </a:solidFill>
                <a:latin typeface="ＭＳ Ｐゴシック"/>
                <a:ea typeface="ＭＳ Ｐゴシック"/>
              </a:rPr>
              <a:t>Ｌ</a:t>
            </a:r>
            <a:r>
              <a:rPr lang="ja-JP" altLang="en-US" sz="800" b="0" i="0" u="none" strike="noStrike" baseline="0">
                <a:solidFill>
                  <a:srgbClr val="000000"/>
                </a:solidFill>
                <a:latin typeface="ＭＳ Ｐゴシック"/>
                <a:ea typeface="ＭＳ Ｐゴシック"/>
              </a:rPr>
              <a:t>ｎ</a:t>
            </a:r>
          </a:p>
        </xdr:txBody>
      </xdr:sp>
      <xdr:sp macro="" textlink="">
        <xdr:nvSpPr>
          <xdr:cNvPr id="122" name="Line 883"/>
          <xdr:cNvSpPr>
            <a:spLocks noChangeShapeType="1"/>
          </xdr:cNvSpPr>
        </xdr:nvSpPr>
        <xdr:spPr bwMode="auto">
          <a:xfrm>
            <a:off x="546" y="1484"/>
            <a:ext cx="42" cy="0"/>
          </a:xfrm>
          <a:prstGeom prst="line">
            <a:avLst/>
          </a:prstGeom>
          <a:noFill/>
          <a:ln w="63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3" name="Line 884"/>
          <xdr:cNvSpPr>
            <a:spLocks noChangeShapeType="1"/>
          </xdr:cNvSpPr>
        </xdr:nvSpPr>
        <xdr:spPr bwMode="auto">
          <a:xfrm>
            <a:off x="583" y="1472"/>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4" name="Text Box 885"/>
          <xdr:cNvSpPr txBox="1">
            <a:spLocks noChangeArrowheads="1"/>
          </xdr:cNvSpPr>
        </xdr:nvSpPr>
        <xdr:spPr bwMode="auto">
          <a:xfrm>
            <a:off x="612" y="1460"/>
            <a:ext cx="28" cy="19"/>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Ｌ</a:t>
            </a:r>
            <a:r>
              <a:rPr lang="ja-JP" altLang="en-US" sz="800" b="0" i="0" u="none" strike="noStrike" baseline="0">
                <a:solidFill>
                  <a:srgbClr val="000000"/>
                </a:solidFill>
                <a:latin typeface="ＭＳ Ｐゴシック"/>
                <a:ea typeface="ＭＳ Ｐゴシック"/>
              </a:rPr>
              <a:t>ｎ</a:t>
            </a:r>
          </a:p>
        </xdr:txBody>
      </xdr:sp>
      <xdr:sp macro="" textlink="">
        <xdr:nvSpPr>
          <xdr:cNvPr id="125" name="Line 886"/>
          <xdr:cNvSpPr>
            <a:spLocks noChangeShapeType="1"/>
          </xdr:cNvSpPr>
        </xdr:nvSpPr>
        <xdr:spPr bwMode="auto">
          <a:xfrm>
            <a:off x="625" y="1421"/>
            <a:ext cx="0" cy="39"/>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6" name="Line 887"/>
          <xdr:cNvSpPr>
            <a:spLocks noChangeShapeType="1"/>
          </xdr:cNvSpPr>
        </xdr:nvSpPr>
        <xdr:spPr bwMode="auto">
          <a:xfrm>
            <a:off x="592" y="1472"/>
            <a:ext cx="0" cy="36"/>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7" name="Line 888"/>
          <xdr:cNvSpPr>
            <a:spLocks noChangeShapeType="1"/>
          </xdr:cNvSpPr>
        </xdr:nvSpPr>
        <xdr:spPr bwMode="auto">
          <a:xfrm>
            <a:off x="592" y="1421"/>
            <a:ext cx="0" cy="45"/>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8" name="Line 889"/>
          <xdr:cNvSpPr>
            <a:spLocks noChangeShapeType="1"/>
          </xdr:cNvSpPr>
        </xdr:nvSpPr>
        <xdr:spPr bwMode="auto">
          <a:xfrm>
            <a:off x="698" y="1466"/>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 name="Line 890"/>
          <xdr:cNvSpPr>
            <a:spLocks noChangeShapeType="1"/>
          </xdr:cNvSpPr>
        </xdr:nvSpPr>
        <xdr:spPr bwMode="auto">
          <a:xfrm>
            <a:off x="740" y="1480"/>
            <a:ext cx="0" cy="28"/>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30" name="Text Box 891"/>
          <xdr:cNvSpPr txBox="1">
            <a:spLocks noChangeArrowheads="1"/>
          </xdr:cNvSpPr>
        </xdr:nvSpPr>
        <xdr:spPr bwMode="auto">
          <a:xfrm>
            <a:off x="675" y="1468"/>
            <a:ext cx="21"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18288" anchor="ctr" upright="1"/>
          <a:lstStyle/>
          <a:p>
            <a:pPr algn="l" rtl="0">
              <a:defRPr sz="1000"/>
            </a:pPr>
            <a:r>
              <a:rPr lang="ja-JP" altLang="en-US" sz="1000" b="1" i="0" u="none" strike="noStrike" baseline="0">
                <a:solidFill>
                  <a:srgbClr val="000000"/>
                </a:solidFill>
                <a:latin typeface="ＪＳゴシック"/>
              </a:rPr>
              <a:t>1</a:t>
            </a:r>
          </a:p>
        </xdr:txBody>
      </xdr:sp>
      <xdr:sp macro="" textlink="" fLocksText="0">
        <xdr:nvSpPr>
          <xdr:cNvPr id="131" name="Text Box 892"/>
          <xdr:cNvSpPr txBox="1">
            <a:spLocks noChangeArrowheads="1"/>
          </xdr:cNvSpPr>
        </xdr:nvSpPr>
        <xdr:spPr bwMode="auto">
          <a:xfrm>
            <a:off x="654" y="1480"/>
            <a:ext cx="58"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jωC</a:t>
            </a:r>
            <a:r>
              <a:rPr lang="ja-JP" altLang="en-US" sz="600" b="0" i="0" u="none" strike="noStrike" baseline="0">
                <a:solidFill>
                  <a:srgbClr val="000000"/>
                </a:solidFill>
                <a:latin typeface="ＭＳ Ｐゴシック"/>
                <a:ea typeface="ＭＳ Ｐゴシック"/>
              </a:rPr>
              <a:t>Ｌ２</a:t>
            </a:r>
          </a:p>
        </xdr:txBody>
      </xdr:sp>
      <xdr:sp macro="" textlink="">
        <xdr:nvSpPr>
          <xdr:cNvPr id="132" name="Line 893"/>
          <xdr:cNvSpPr>
            <a:spLocks noChangeShapeType="1"/>
          </xdr:cNvSpPr>
        </xdr:nvSpPr>
        <xdr:spPr bwMode="auto">
          <a:xfrm>
            <a:off x="661" y="1484"/>
            <a:ext cx="42" cy="0"/>
          </a:xfrm>
          <a:prstGeom prst="line">
            <a:avLst/>
          </a:prstGeom>
          <a:noFill/>
          <a:ln w="63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3" name="Line 894"/>
          <xdr:cNvSpPr>
            <a:spLocks noChangeShapeType="1"/>
          </xdr:cNvSpPr>
        </xdr:nvSpPr>
        <xdr:spPr bwMode="auto">
          <a:xfrm>
            <a:off x="698" y="1472"/>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4" name="Text Box 895"/>
          <xdr:cNvSpPr txBox="1">
            <a:spLocks noChangeArrowheads="1"/>
          </xdr:cNvSpPr>
        </xdr:nvSpPr>
        <xdr:spPr bwMode="auto">
          <a:xfrm>
            <a:off x="727" y="1460"/>
            <a:ext cx="28" cy="19"/>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27432" bIns="18288" anchor="ctr" upright="1"/>
          <a:lstStyle/>
          <a:p>
            <a:pPr algn="ctr" rtl="0">
              <a:defRPr sz="1000"/>
            </a:pPr>
            <a:r>
              <a:rPr lang="ja-JP" altLang="en-US" sz="1000" b="1" i="0" u="none" strike="noStrike" baseline="0">
                <a:solidFill>
                  <a:srgbClr val="000000"/>
                </a:solidFill>
                <a:latin typeface="ＭＳ Ｐゴシック"/>
                <a:ea typeface="ＭＳ Ｐゴシック"/>
              </a:rPr>
              <a:t>Ｌ</a:t>
            </a:r>
            <a:r>
              <a:rPr lang="ja-JP" altLang="en-US" sz="700" b="0" i="0" u="none" strike="noStrike" baseline="0">
                <a:solidFill>
                  <a:srgbClr val="000000"/>
                </a:solidFill>
                <a:latin typeface="ＭＳ Ｐゴシック"/>
                <a:ea typeface="ＭＳ Ｐゴシック"/>
              </a:rPr>
              <a:t>２</a:t>
            </a:r>
          </a:p>
        </xdr:txBody>
      </xdr:sp>
      <xdr:sp macro="" textlink="">
        <xdr:nvSpPr>
          <xdr:cNvPr id="135" name="Line 896"/>
          <xdr:cNvSpPr>
            <a:spLocks noChangeShapeType="1"/>
          </xdr:cNvSpPr>
        </xdr:nvSpPr>
        <xdr:spPr bwMode="auto">
          <a:xfrm>
            <a:off x="740" y="1348"/>
            <a:ext cx="0" cy="112"/>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6" name="Line 897"/>
          <xdr:cNvSpPr>
            <a:spLocks noChangeShapeType="1"/>
          </xdr:cNvSpPr>
        </xdr:nvSpPr>
        <xdr:spPr bwMode="auto">
          <a:xfrm>
            <a:off x="707" y="1472"/>
            <a:ext cx="0" cy="36"/>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7" name="Line 898"/>
          <xdr:cNvSpPr>
            <a:spLocks noChangeShapeType="1"/>
          </xdr:cNvSpPr>
        </xdr:nvSpPr>
        <xdr:spPr bwMode="auto">
          <a:xfrm>
            <a:off x="707" y="1348"/>
            <a:ext cx="0" cy="118"/>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8" name="Line 901"/>
          <xdr:cNvSpPr>
            <a:spLocks noChangeShapeType="1"/>
          </xdr:cNvSpPr>
        </xdr:nvSpPr>
        <xdr:spPr bwMode="auto">
          <a:xfrm>
            <a:off x="429" y="1306"/>
            <a:ext cx="58"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39" name="Line 902"/>
          <xdr:cNvSpPr>
            <a:spLocks noChangeShapeType="1"/>
          </xdr:cNvSpPr>
        </xdr:nvSpPr>
        <xdr:spPr bwMode="auto">
          <a:xfrm>
            <a:off x="431" y="1348"/>
            <a:ext cx="56"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40" name="Text Box 903"/>
          <xdr:cNvSpPr txBox="1">
            <a:spLocks noChangeArrowheads="1"/>
          </xdr:cNvSpPr>
        </xdr:nvSpPr>
        <xdr:spPr bwMode="auto">
          <a:xfrm>
            <a:off x="444" y="1401"/>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Ｂ</a:t>
            </a:r>
            <a:r>
              <a:rPr lang="ja-JP" altLang="en-US" sz="800" b="0" i="0" u="none" strike="noStrike" baseline="0">
                <a:solidFill>
                  <a:srgbClr val="FF0000"/>
                </a:solidFill>
                <a:latin typeface="ＭＳ Ｐゴシック"/>
                <a:ea typeface="ＭＳ Ｐゴシック"/>
              </a:rPr>
              <a:t>ｎ</a:t>
            </a:r>
          </a:p>
        </xdr:txBody>
      </xdr:sp>
      <xdr:sp macro="" textlink="">
        <xdr:nvSpPr>
          <xdr:cNvPr id="141" name="Text Box 904"/>
          <xdr:cNvSpPr txBox="1">
            <a:spLocks noChangeArrowheads="1"/>
          </xdr:cNvSpPr>
        </xdr:nvSpPr>
        <xdr:spPr bwMode="auto">
          <a:xfrm>
            <a:off x="450" y="1415"/>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fLocksText="0">
        <xdr:nvSpPr>
          <xdr:cNvPr id="142" name="Text Box 905"/>
          <xdr:cNvSpPr txBox="1">
            <a:spLocks noChangeArrowheads="1"/>
          </xdr:cNvSpPr>
        </xdr:nvSpPr>
        <xdr:spPr bwMode="auto">
          <a:xfrm>
            <a:off x="325" y="1302"/>
            <a:ext cx="28"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143" name="Text Box 906"/>
          <xdr:cNvSpPr txBox="1">
            <a:spLocks noChangeArrowheads="1"/>
          </xdr:cNvSpPr>
        </xdr:nvSpPr>
        <xdr:spPr bwMode="auto">
          <a:xfrm>
            <a:off x="325" y="1315"/>
            <a:ext cx="30"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０１</a:t>
            </a:r>
          </a:p>
        </xdr:txBody>
      </xdr:sp>
      <xdr:sp macro="" textlink="">
        <xdr:nvSpPr>
          <xdr:cNvPr id="144" name="Line 907"/>
          <xdr:cNvSpPr>
            <a:spLocks noChangeShapeType="1"/>
          </xdr:cNvSpPr>
        </xdr:nvSpPr>
        <xdr:spPr bwMode="auto">
          <a:xfrm>
            <a:off x="477" y="1385"/>
            <a:ext cx="11"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5" name="Line 908"/>
          <xdr:cNvSpPr>
            <a:spLocks noChangeShapeType="1"/>
          </xdr:cNvSpPr>
        </xdr:nvSpPr>
        <xdr:spPr bwMode="auto">
          <a:xfrm>
            <a:off x="477" y="1385"/>
            <a:ext cx="0" cy="45"/>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46" name="Text Box 909"/>
          <xdr:cNvSpPr txBox="1">
            <a:spLocks noChangeArrowheads="1"/>
          </xdr:cNvSpPr>
        </xdr:nvSpPr>
        <xdr:spPr bwMode="auto">
          <a:xfrm>
            <a:off x="487" y="1375"/>
            <a:ext cx="36"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800" b="0" i="0" u="none" strike="noStrike" baseline="0">
                <a:solidFill>
                  <a:srgbClr val="0000FF"/>
                </a:solidFill>
                <a:latin typeface="ＭＳ Ｐゴシック"/>
                <a:ea typeface="ＭＳ Ｐゴシック"/>
              </a:rPr>
              <a:t>ｎ</a:t>
            </a:r>
            <a:r>
              <a:rPr lang="ja-JP" altLang="en-US" sz="600" b="0" i="0" u="none" strike="noStrike" baseline="0">
                <a:solidFill>
                  <a:srgbClr val="0000FF"/>
                </a:solidFill>
                <a:latin typeface="ＭＳ Ｐゴシック"/>
                <a:ea typeface="ＭＳ Ｐゴシック"/>
              </a:rPr>
              <a:t>２</a:t>
            </a:r>
          </a:p>
        </xdr:txBody>
      </xdr:sp>
      <xdr:sp macro="" textlink="">
        <xdr:nvSpPr>
          <xdr:cNvPr id="147" name="Text Box 910"/>
          <xdr:cNvSpPr txBox="1">
            <a:spLocks noChangeArrowheads="1"/>
          </xdr:cNvSpPr>
        </xdr:nvSpPr>
        <xdr:spPr bwMode="auto">
          <a:xfrm>
            <a:off x="450" y="1300"/>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xdr:nvSpPr>
          <xdr:cNvPr id="148" name="Text Box 911"/>
          <xdr:cNvSpPr txBox="1">
            <a:spLocks noChangeArrowheads="1"/>
          </xdr:cNvSpPr>
        </xdr:nvSpPr>
        <xdr:spPr bwMode="auto">
          <a:xfrm>
            <a:off x="450" y="1342"/>
            <a:ext cx="13" cy="1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solidFill>
                  <a:srgbClr val="000000"/>
                </a:solidFill>
                <a:miter lim="800000"/>
                <a:headEnd/>
                <a:tailEnd/>
              </a14:hiddenLine>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500" b="1" i="0" u="none" strike="noStrike" baseline="0">
                <a:solidFill>
                  <a:srgbClr val="000000"/>
                </a:solidFill>
                <a:latin typeface="ＭＳ Ｐゴシック"/>
                <a:ea typeface="ＭＳ Ｐゴシック"/>
              </a:rPr>
              <a:t>●</a:t>
            </a:r>
          </a:p>
        </xdr:txBody>
      </xdr:sp>
      <xdr:sp macro="" textlink="" fLocksText="0">
        <xdr:nvSpPr>
          <xdr:cNvPr id="149" name="Text Box 912"/>
          <xdr:cNvSpPr txBox="1">
            <a:spLocks noChangeArrowheads="1"/>
          </xdr:cNvSpPr>
        </xdr:nvSpPr>
        <xdr:spPr bwMode="auto">
          <a:xfrm>
            <a:off x="444" y="1286"/>
            <a:ext cx="46"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Ｂ１</a:t>
            </a:r>
          </a:p>
        </xdr:txBody>
      </xdr:sp>
      <xdr:sp macro="" textlink="" fLocksText="0">
        <xdr:nvSpPr>
          <xdr:cNvPr id="150" name="Text Box 913"/>
          <xdr:cNvSpPr txBox="1">
            <a:spLocks noChangeArrowheads="1"/>
          </xdr:cNvSpPr>
        </xdr:nvSpPr>
        <xdr:spPr bwMode="auto">
          <a:xfrm>
            <a:off x="804" y="1286"/>
            <a:ext cx="48" cy="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Ｌ１</a:t>
            </a:r>
          </a:p>
        </xdr:txBody>
      </xdr:sp>
      <xdr:sp macro="" textlink="" fLocksText="0">
        <xdr:nvSpPr>
          <xdr:cNvPr id="151" name="Text Box 914"/>
          <xdr:cNvSpPr txBox="1">
            <a:spLocks noChangeArrowheads="1"/>
          </xdr:cNvSpPr>
        </xdr:nvSpPr>
        <xdr:spPr bwMode="auto">
          <a:xfrm>
            <a:off x="557" y="1304"/>
            <a:ext cx="28"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152" name="Text Box 915"/>
          <xdr:cNvSpPr txBox="1">
            <a:spLocks noChangeArrowheads="1"/>
          </xdr:cNvSpPr>
        </xdr:nvSpPr>
        <xdr:spPr bwMode="auto">
          <a:xfrm>
            <a:off x="560" y="1317"/>
            <a:ext cx="4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Ｌ１</a:t>
            </a:r>
          </a:p>
        </xdr:txBody>
      </xdr:sp>
      <xdr:sp macro="" textlink="" fLocksText="0">
        <xdr:nvSpPr>
          <xdr:cNvPr id="153" name="Text Box 916"/>
          <xdr:cNvSpPr txBox="1">
            <a:spLocks noChangeArrowheads="1"/>
          </xdr:cNvSpPr>
        </xdr:nvSpPr>
        <xdr:spPr bwMode="auto">
          <a:xfrm>
            <a:off x="557" y="1419"/>
            <a:ext cx="28"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154" name="Text Box 917"/>
          <xdr:cNvSpPr txBox="1">
            <a:spLocks noChangeArrowheads="1"/>
          </xdr:cNvSpPr>
        </xdr:nvSpPr>
        <xdr:spPr bwMode="auto">
          <a:xfrm>
            <a:off x="560" y="1432"/>
            <a:ext cx="43"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Ｌ</a:t>
            </a:r>
            <a:r>
              <a:rPr lang="ja-JP" altLang="en-US" sz="800" b="0" i="0" u="none" strike="noStrike" baseline="0">
                <a:solidFill>
                  <a:srgbClr val="339966"/>
                </a:solidFill>
                <a:latin typeface="ＭＳ Ｐゴシック"/>
                <a:ea typeface="ＭＳ Ｐゴシック"/>
              </a:rPr>
              <a:t>ｎ</a:t>
            </a:r>
          </a:p>
        </xdr:txBody>
      </xdr:sp>
      <xdr:sp macro="" textlink="">
        <xdr:nvSpPr>
          <xdr:cNvPr id="155" name="Line 918"/>
          <xdr:cNvSpPr>
            <a:spLocks noChangeShapeType="1"/>
          </xdr:cNvSpPr>
        </xdr:nvSpPr>
        <xdr:spPr bwMode="auto">
          <a:xfrm>
            <a:off x="477" y="1272"/>
            <a:ext cx="10" cy="0"/>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56" name="Line 919"/>
          <xdr:cNvSpPr>
            <a:spLocks noChangeShapeType="1"/>
          </xdr:cNvSpPr>
        </xdr:nvSpPr>
        <xdr:spPr bwMode="auto">
          <a:xfrm>
            <a:off x="477" y="1272"/>
            <a:ext cx="0" cy="44"/>
          </a:xfrm>
          <a:prstGeom prst="line">
            <a:avLst/>
          </a:prstGeom>
          <a:noFill/>
          <a:ln w="9525">
            <a:solidFill>
              <a:srgbClr xmlns:mc="http://schemas.openxmlformats.org/markup-compatibility/2006" xmlns:a14="http://schemas.microsoft.com/office/drawing/2010/main" val="0000FF" mc:Ignorable="a14" a14:legacySpreadsheetColorIndex="12"/>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57" name="Text Box 920"/>
          <xdr:cNvSpPr txBox="1">
            <a:spLocks noChangeArrowheads="1"/>
          </xdr:cNvSpPr>
        </xdr:nvSpPr>
        <xdr:spPr bwMode="auto">
          <a:xfrm>
            <a:off x="487" y="1262"/>
            <a:ext cx="48" cy="18"/>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0000FF"/>
                </a:solidFill>
                <a:latin typeface="ＭＳ Ｐゴシック"/>
                <a:ea typeface="ＭＳ Ｐゴシック"/>
              </a:rPr>
              <a:t>Ｚ</a:t>
            </a:r>
            <a:r>
              <a:rPr lang="ja-JP" altLang="en-US" sz="600" b="0" i="0" u="none" strike="noStrike" baseline="0">
                <a:solidFill>
                  <a:srgbClr val="0000FF"/>
                </a:solidFill>
                <a:latin typeface="ＭＳ Ｐゴシック"/>
                <a:ea typeface="ＭＳ Ｐゴシック"/>
              </a:rPr>
              <a:t>１２</a:t>
            </a:r>
          </a:p>
        </xdr:txBody>
      </xdr:sp>
      <xdr:sp macro="" textlink="">
        <xdr:nvSpPr>
          <xdr:cNvPr id="158" name="Line 922"/>
          <xdr:cNvSpPr>
            <a:spLocks noChangeShapeType="1"/>
          </xdr:cNvSpPr>
        </xdr:nvSpPr>
        <xdr:spPr bwMode="auto">
          <a:xfrm>
            <a:off x="33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9" name="Line 923"/>
          <xdr:cNvSpPr>
            <a:spLocks noChangeShapeType="1"/>
          </xdr:cNvSpPr>
        </xdr:nvSpPr>
        <xdr:spPr bwMode="auto">
          <a:xfrm flipV="1">
            <a:off x="33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fLocksText="0">
        <xdr:nvSpPr>
          <xdr:cNvPr id="160" name="Text Box 924"/>
          <xdr:cNvSpPr txBox="1">
            <a:spLocks noChangeArrowheads="1"/>
          </xdr:cNvSpPr>
        </xdr:nvSpPr>
        <xdr:spPr bwMode="auto">
          <a:xfrm>
            <a:off x="246" y="1523"/>
            <a:ext cx="74"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配電側機器</a:t>
            </a:r>
          </a:p>
        </xdr:txBody>
      </xdr:sp>
      <xdr:sp macro="" textlink="">
        <xdr:nvSpPr>
          <xdr:cNvPr id="161" name="Line 927"/>
          <xdr:cNvSpPr>
            <a:spLocks noChangeShapeType="1"/>
          </xdr:cNvSpPr>
        </xdr:nvSpPr>
        <xdr:spPr bwMode="auto">
          <a:xfrm>
            <a:off x="342" y="1539"/>
            <a:ext cx="220" cy="0"/>
          </a:xfrm>
          <a:prstGeom prst="line">
            <a:avLst/>
          </a:prstGeom>
          <a:noFill/>
          <a:ln w="3175">
            <a:solidFill>
              <a:srgbClr val="000000"/>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62" name="Text Box 928"/>
          <xdr:cNvSpPr txBox="1">
            <a:spLocks noChangeArrowheads="1"/>
          </xdr:cNvSpPr>
        </xdr:nvSpPr>
        <xdr:spPr bwMode="auto">
          <a:xfrm>
            <a:off x="420" y="1523"/>
            <a:ext cx="57" cy="1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低圧幹線</a:t>
            </a:r>
          </a:p>
          <a:p>
            <a:pPr algn="l" rtl="0">
              <a:lnSpc>
                <a:spcPts val="900"/>
              </a:lnSpc>
              <a:defRPr sz="1000"/>
            </a:pPr>
            <a:endParaRPr lang="ja-JP" altLang="en-US" sz="800" b="0" i="0" u="none" strike="noStrike" baseline="0">
              <a:solidFill>
                <a:srgbClr val="000000"/>
              </a:solidFill>
              <a:latin typeface="ＭＳ Ｐ明朝"/>
              <a:ea typeface="ＭＳ Ｐ明朝"/>
            </a:endParaRPr>
          </a:p>
        </xdr:txBody>
      </xdr:sp>
      <xdr:sp macro="" textlink="">
        <xdr:nvSpPr>
          <xdr:cNvPr id="163" name="Line 930"/>
          <xdr:cNvSpPr>
            <a:spLocks noChangeShapeType="1"/>
          </xdr:cNvSpPr>
        </xdr:nvSpPr>
        <xdr:spPr bwMode="auto">
          <a:xfrm>
            <a:off x="55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4" name="Line 931"/>
          <xdr:cNvSpPr>
            <a:spLocks noChangeShapeType="1"/>
          </xdr:cNvSpPr>
        </xdr:nvSpPr>
        <xdr:spPr bwMode="auto">
          <a:xfrm flipV="1">
            <a:off x="55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5" name="Line 933"/>
          <xdr:cNvSpPr>
            <a:spLocks noChangeShapeType="1"/>
          </xdr:cNvSpPr>
        </xdr:nvSpPr>
        <xdr:spPr bwMode="auto">
          <a:xfrm>
            <a:off x="562" y="1539"/>
            <a:ext cx="96" cy="0"/>
          </a:xfrm>
          <a:prstGeom prst="line">
            <a:avLst/>
          </a:prstGeom>
          <a:noFill/>
          <a:ln w="3175">
            <a:solidFill>
              <a:srgbClr val="000000"/>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66" name="Text Box 934"/>
          <xdr:cNvSpPr txBox="1">
            <a:spLocks noChangeArrowheads="1"/>
          </xdr:cNvSpPr>
        </xdr:nvSpPr>
        <xdr:spPr bwMode="auto">
          <a:xfrm>
            <a:off x="584" y="1522"/>
            <a:ext cx="75" cy="2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分電盤</a:t>
            </a:r>
            <a:r>
              <a:rPr lang="ja-JP" altLang="en-US" sz="8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ｎ</a:t>
            </a:r>
          </a:p>
        </xdr:txBody>
      </xdr:sp>
      <xdr:sp macro="" textlink="">
        <xdr:nvSpPr>
          <xdr:cNvPr id="167" name="Line 935"/>
          <xdr:cNvSpPr>
            <a:spLocks noChangeShapeType="1"/>
          </xdr:cNvSpPr>
        </xdr:nvSpPr>
        <xdr:spPr bwMode="auto">
          <a:xfrm>
            <a:off x="653"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8" name="Line 936"/>
          <xdr:cNvSpPr>
            <a:spLocks noChangeShapeType="1"/>
          </xdr:cNvSpPr>
        </xdr:nvSpPr>
        <xdr:spPr bwMode="auto">
          <a:xfrm flipV="1">
            <a:off x="653"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69" name="Line 938"/>
          <xdr:cNvSpPr>
            <a:spLocks noChangeShapeType="1"/>
          </xdr:cNvSpPr>
        </xdr:nvSpPr>
        <xdr:spPr bwMode="auto">
          <a:xfrm>
            <a:off x="658" y="1539"/>
            <a:ext cx="104" cy="0"/>
          </a:xfrm>
          <a:prstGeom prst="line">
            <a:avLst/>
          </a:prstGeom>
          <a:noFill/>
          <a:ln w="3175">
            <a:solidFill>
              <a:srgbClr val="000000"/>
            </a:solidFill>
            <a:round/>
            <a:headEnd type="none" w="sm" len="sm"/>
            <a:tailEnd type="none" w="sm" len="sm"/>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70" name="Text Box 939"/>
          <xdr:cNvSpPr txBox="1">
            <a:spLocks noChangeArrowheads="1"/>
          </xdr:cNvSpPr>
        </xdr:nvSpPr>
        <xdr:spPr bwMode="auto">
          <a:xfrm>
            <a:off x="681" y="1523"/>
            <a:ext cx="75" cy="21"/>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分電盤</a:t>
            </a:r>
            <a:r>
              <a:rPr lang="ja-JP" altLang="en-US" sz="800" b="0" i="0" u="none" strike="noStrike" baseline="0">
                <a:solidFill>
                  <a:srgbClr val="000000"/>
                </a:solidFill>
                <a:latin typeface="ＭＳ Ｐゴシック"/>
                <a:ea typeface="ＭＳ Ｐゴシック"/>
              </a:rPr>
              <a:t>-２</a:t>
            </a:r>
          </a:p>
        </xdr:txBody>
      </xdr:sp>
      <xdr:sp macro="" textlink="">
        <xdr:nvSpPr>
          <xdr:cNvPr id="171" name="Line 940"/>
          <xdr:cNvSpPr>
            <a:spLocks noChangeShapeType="1"/>
          </xdr:cNvSpPr>
        </xdr:nvSpPr>
        <xdr:spPr bwMode="auto">
          <a:xfrm>
            <a:off x="75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2" name="Line 941"/>
          <xdr:cNvSpPr>
            <a:spLocks noChangeShapeType="1"/>
          </xdr:cNvSpPr>
        </xdr:nvSpPr>
        <xdr:spPr bwMode="auto">
          <a:xfrm flipV="1">
            <a:off x="757" y="1537"/>
            <a:ext cx="10" cy="4"/>
          </a:xfrm>
          <a:prstGeom prst="lin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73" name="Line 943"/>
          <xdr:cNvSpPr>
            <a:spLocks noChangeShapeType="1"/>
          </xdr:cNvSpPr>
        </xdr:nvSpPr>
        <xdr:spPr bwMode="auto">
          <a:xfrm flipH="1">
            <a:off x="1089" y="1398"/>
            <a:ext cx="3" cy="12"/>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4" name="Line 944"/>
          <xdr:cNvSpPr>
            <a:spLocks noChangeShapeType="1"/>
          </xdr:cNvSpPr>
        </xdr:nvSpPr>
        <xdr:spPr bwMode="auto">
          <a:xfrm flipH="1">
            <a:off x="648" y="1499"/>
            <a:ext cx="3" cy="19"/>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75" name="Line 945"/>
          <xdr:cNvSpPr>
            <a:spLocks noChangeShapeType="1"/>
          </xdr:cNvSpPr>
        </xdr:nvSpPr>
        <xdr:spPr bwMode="auto">
          <a:xfrm flipV="1">
            <a:off x="241" y="1508"/>
            <a:ext cx="404" cy="0"/>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76" name="Text Box 946"/>
          <xdr:cNvSpPr txBox="1">
            <a:spLocks noChangeArrowheads="1"/>
          </xdr:cNvSpPr>
        </xdr:nvSpPr>
        <xdr:spPr bwMode="auto">
          <a:xfrm>
            <a:off x="454" y="1431"/>
            <a:ext cx="25"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177" name="Text Box 947"/>
          <xdr:cNvSpPr txBox="1">
            <a:spLocks noChangeArrowheads="1"/>
          </xdr:cNvSpPr>
        </xdr:nvSpPr>
        <xdr:spPr bwMode="auto">
          <a:xfrm>
            <a:off x="466" y="1433"/>
            <a:ext cx="40"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Ｃ</a:t>
            </a:r>
            <a:r>
              <a:rPr lang="ja-JP" altLang="en-US" sz="800" b="0" i="0" u="none" strike="noStrike" baseline="0">
                <a:solidFill>
                  <a:srgbClr val="339966"/>
                </a:solidFill>
                <a:latin typeface="ＭＳ Ｐゴシック"/>
                <a:ea typeface="ＭＳ Ｐゴシック"/>
              </a:rPr>
              <a:t>ｎ</a:t>
            </a:r>
          </a:p>
        </xdr:txBody>
      </xdr:sp>
      <xdr:sp macro="" textlink="" fLocksText="0">
        <xdr:nvSpPr>
          <xdr:cNvPr id="178" name="Text Box 1091"/>
          <xdr:cNvSpPr txBox="1">
            <a:spLocks noChangeArrowheads="1"/>
          </xdr:cNvSpPr>
        </xdr:nvSpPr>
        <xdr:spPr bwMode="auto">
          <a:xfrm>
            <a:off x="1038" y="1413"/>
            <a:ext cx="91" cy="2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低圧幹線</a:t>
            </a:r>
          </a:p>
        </xdr:txBody>
      </xdr:sp>
      <xdr:sp macro="" textlink="">
        <xdr:nvSpPr>
          <xdr:cNvPr id="179" name="Oval 1094"/>
          <xdr:cNvSpPr>
            <a:spLocks noChangeArrowheads="1"/>
          </xdr:cNvSpPr>
        </xdr:nvSpPr>
        <xdr:spPr bwMode="auto">
          <a:xfrm>
            <a:off x="945" y="1270"/>
            <a:ext cx="32" cy="31"/>
          </a:xfrm>
          <a:prstGeom prst="ellipse">
            <a:avLst/>
          </a:prstGeom>
          <a:noFill/>
          <a:ln w="9525">
            <a:solidFill>
              <a:srgbClr val="000000"/>
            </a:solidFill>
            <a:round/>
            <a:headEnd/>
            <a:tailEnd/>
          </a:ln>
          <a:effectLst/>
          <a:extLst>
            <a:ext uri="{909E8E84-426E-40DD-AFC4-6F175D3DCCD1}">
              <a14:hiddenFill xmlns:a14="http://schemas.microsoft.com/office/drawing/2010/main">
                <a:solidFill>
                  <a:srgbClr xmlns:mc="http://schemas.openxmlformats.org/markup-compatibility/2006" val="99CCFF" mc:Ignorable="a14" a14:legacySpreadsheetColorIndex="44"/>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0" name="Line 1095"/>
          <xdr:cNvSpPr>
            <a:spLocks noChangeShapeType="1"/>
          </xdr:cNvSpPr>
        </xdr:nvSpPr>
        <xdr:spPr bwMode="auto">
          <a:xfrm>
            <a:off x="977" y="1286"/>
            <a:ext cx="23" cy="0"/>
          </a:xfrm>
          <a:prstGeom prst="line">
            <a:avLst/>
          </a:prstGeom>
          <a:noFill/>
          <a:ln w="158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1" name="AutoShape 1102"/>
          <xdr:cNvSpPr>
            <a:spLocks noChangeArrowheads="1"/>
          </xdr:cNvSpPr>
        </xdr:nvSpPr>
        <xdr:spPr bwMode="auto">
          <a:xfrm rot="-19827620">
            <a:off x="1123" y="1374"/>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2" name="AutoShape 1103"/>
          <xdr:cNvSpPr>
            <a:spLocks noChangeArrowheads="1"/>
          </xdr:cNvSpPr>
        </xdr:nvSpPr>
        <xdr:spPr bwMode="auto">
          <a:xfrm rot="-30627468">
            <a:off x="997" y="1283"/>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3" name="Line 1106"/>
          <xdr:cNvSpPr>
            <a:spLocks noChangeShapeType="1"/>
          </xdr:cNvSpPr>
        </xdr:nvSpPr>
        <xdr:spPr bwMode="auto">
          <a:xfrm>
            <a:off x="1091" y="1404"/>
            <a:ext cx="45"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nvGrpSpPr>
          <xdr:cNvPr id="184" name="Group 1139"/>
          <xdr:cNvGrpSpPr>
            <a:grpSpLocks/>
          </xdr:cNvGrpSpPr>
        </xdr:nvGrpSpPr>
        <xdr:grpSpPr bwMode="auto">
          <a:xfrm>
            <a:off x="1118" y="1366"/>
            <a:ext cx="35" cy="33"/>
            <a:chOff x="1127" y="1302"/>
            <a:chExt cx="35" cy="33"/>
          </a:xfrm>
        </xdr:grpSpPr>
        <xdr:sp macro="" textlink="">
          <xdr:nvSpPr>
            <xdr:cNvPr id="279" name="Rectangle 1105"/>
            <xdr:cNvSpPr>
              <a:spLocks noChangeArrowheads="1"/>
            </xdr:cNvSpPr>
          </xdr:nvSpPr>
          <xdr:spPr bwMode="auto">
            <a:xfrm>
              <a:off x="1127" y="1302"/>
              <a:ext cx="35" cy="33"/>
            </a:xfrm>
            <a:prstGeom prst="rect">
              <a:avLst/>
            </a:prstGeom>
            <a:noFill/>
            <a:ln w="3175">
              <a:solidFill>
                <a:srgbClr val="000000"/>
              </a:solidFill>
              <a:prstDash val="dash"/>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80" name="Line 1107"/>
            <xdr:cNvSpPr>
              <a:spLocks noChangeShapeType="1"/>
            </xdr:cNvSpPr>
          </xdr:nvSpPr>
          <xdr:spPr bwMode="auto">
            <a:xfrm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81" name="Line 1108"/>
            <xdr:cNvSpPr>
              <a:spLocks noChangeShapeType="1"/>
            </xdr:cNvSpPr>
          </xdr:nvSpPr>
          <xdr:spPr bwMode="auto">
            <a:xfrm flipH="1"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sp macro="" textlink="">
        <xdr:nvSpPr>
          <xdr:cNvPr id="185" name="Line 1109"/>
          <xdr:cNvSpPr>
            <a:spLocks noChangeShapeType="1"/>
          </xdr:cNvSpPr>
        </xdr:nvSpPr>
        <xdr:spPr bwMode="auto">
          <a:xfrm>
            <a:off x="1130" y="1380"/>
            <a:ext cx="11"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6" name="AutoShape 1114"/>
          <xdr:cNvSpPr>
            <a:spLocks noChangeArrowheads="1"/>
          </xdr:cNvSpPr>
        </xdr:nvSpPr>
        <xdr:spPr bwMode="auto">
          <a:xfrm rot="-30627468">
            <a:off x="1138" y="1377"/>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7" name="Line 1115"/>
          <xdr:cNvSpPr>
            <a:spLocks noChangeShapeType="1"/>
          </xdr:cNvSpPr>
        </xdr:nvSpPr>
        <xdr:spPr bwMode="auto">
          <a:xfrm>
            <a:off x="1150" y="1380"/>
            <a:ext cx="89"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8" name="Line 1120"/>
          <xdr:cNvSpPr>
            <a:spLocks noChangeShapeType="1"/>
          </xdr:cNvSpPr>
        </xdr:nvSpPr>
        <xdr:spPr bwMode="auto">
          <a:xfrm>
            <a:off x="980" y="1338"/>
            <a:ext cx="18"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89" name="Line 1121"/>
          <xdr:cNvSpPr>
            <a:spLocks noChangeShapeType="1"/>
          </xdr:cNvSpPr>
        </xdr:nvSpPr>
        <xdr:spPr bwMode="auto">
          <a:xfrm>
            <a:off x="980" y="1332"/>
            <a:ext cx="18"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190" name="Text Box 1122"/>
          <xdr:cNvSpPr txBox="1">
            <a:spLocks noChangeArrowheads="1"/>
          </xdr:cNvSpPr>
        </xdr:nvSpPr>
        <xdr:spPr bwMode="auto">
          <a:xfrm>
            <a:off x="1159" y="1313"/>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－２２</a:t>
            </a:r>
            <a:endParaRPr lang="ja-JP" altLang="en-US" sz="700" b="0" i="0" u="none" strike="noStrike" baseline="0">
              <a:solidFill>
                <a:srgbClr val="000000"/>
              </a:solidFill>
              <a:latin typeface="ＭＳ Ｐゴシック"/>
              <a:ea typeface="ＭＳ Ｐゴシック"/>
            </a:endParaRPr>
          </a:p>
          <a:p>
            <a:pPr algn="l" rtl="0">
              <a:defRPr sz="1000"/>
            </a:pPr>
            <a:endParaRPr lang="ja-JP" altLang="en-US" sz="700" b="0" i="0" u="none" strike="noStrike" baseline="0">
              <a:solidFill>
                <a:srgbClr val="000000"/>
              </a:solidFill>
              <a:latin typeface="ＭＳ Ｐゴシック"/>
              <a:ea typeface="ＭＳ Ｐゴシック"/>
            </a:endParaRPr>
          </a:p>
        </xdr:txBody>
      </xdr:sp>
      <xdr:sp macro="" textlink="">
        <xdr:nvSpPr>
          <xdr:cNvPr id="191" name="Line 1123"/>
          <xdr:cNvSpPr>
            <a:spLocks noChangeShapeType="1"/>
          </xdr:cNvSpPr>
        </xdr:nvSpPr>
        <xdr:spPr bwMode="auto">
          <a:xfrm>
            <a:off x="989" y="1286"/>
            <a:ext cx="0" cy="46"/>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2" name="Rectangle 1129"/>
          <xdr:cNvSpPr>
            <a:spLocks noChangeArrowheads="1"/>
          </xdr:cNvSpPr>
        </xdr:nvSpPr>
        <xdr:spPr bwMode="auto">
          <a:xfrm>
            <a:off x="915" y="1261"/>
            <a:ext cx="508" cy="174"/>
          </a:xfrm>
          <a:prstGeom prst="rect">
            <a:avLst/>
          </a:prstGeom>
          <a:noFill/>
          <a:ln w="635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3" name="Oval 1132"/>
          <xdr:cNvSpPr>
            <a:spLocks noChangeArrowheads="1"/>
          </xdr:cNvSpPr>
        </xdr:nvSpPr>
        <xdr:spPr bwMode="auto">
          <a:xfrm>
            <a:off x="929" y="1270"/>
            <a:ext cx="32" cy="31"/>
          </a:xfrm>
          <a:prstGeom prst="ellipse">
            <a:avLst/>
          </a:prstGeom>
          <a:noFill/>
          <a:ln w="9525">
            <a:solidFill>
              <a:srgbClr val="000000"/>
            </a:solidFill>
            <a:round/>
            <a:headEnd/>
            <a:tailEnd/>
          </a:ln>
          <a:effectLst/>
          <a:extLst>
            <a:ext uri="{909E8E84-426E-40DD-AFC4-6F175D3DCCD1}">
              <a14:hiddenFill xmlns:a14="http://schemas.microsoft.com/office/drawing/2010/main">
                <a:solidFill>
                  <a:srgbClr xmlns:mc="http://schemas.openxmlformats.org/markup-compatibility/2006" val="99CCFF" mc:Ignorable="a14" a14:legacySpreadsheetColorIndex="44"/>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4" name="AutoShape 1134"/>
          <xdr:cNvSpPr>
            <a:spLocks noChangeArrowheads="1"/>
          </xdr:cNvSpPr>
        </xdr:nvSpPr>
        <xdr:spPr bwMode="auto">
          <a:xfrm flipV="1">
            <a:off x="1131" y="1387"/>
            <a:ext cx="10" cy="8"/>
          </a:xfrm>
          <a:prstGeom prst="triangle">
            <a:avLst>
              <a:gd name="adj" fmla="val 50449"/>
            </a:avLst>
          </a:prstGeom>
          <a:noFill/>
          <a:ln w="3175">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5" name="Line 1135"/>
          <xdr:cNvSpPr>
            <a:spLocks noChangeShapeType="1"/>
          </xdr:cNvSpPr>
        </xdr:nvSpPr>
        <xdr:spPr bwMode="auto">
          <a:xfrm>
            <a:off x="1035" y="1371"/>
            <a:ext cx="0" cy="1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6" name="Line 1136"/>
          <xdr:cNvSpPr>
            <a:spLocks noChangeShapeType="1"/>
          </xdr:cNvSpPr>
        </xdr:nvSpPr>
        <xdr:spPr bwMode="auto">
          <a:xfrm>
            <a:off x="1136" y="1380"/>
            <a:ext cx="0" cy="7"/>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7" name="Line 1137"/>
          <xdr:cNvSpPr>
            <a:spLocks noChangeShapeType="1"/>
          </xdr:cNvSpPr>
        </xdr:nvSpPr>
        <xdr:spPr bwMode="auto">
          <a:xfrm>
            <a:off x="1035" y="1380"/>
            <a:ext cx="87"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8" name="Line 1138"/>
          <xdr:cNvSpPr>
            <a:spLocks noChangeShapeType="1"/>
          </xdr:cNvSpPr>
        </xdr:nvSpPr>
        <xdr:spPr bwMode="auto">
          <a:xfrm>
            <a:off x="1136" y="1395"/>
            <a:ext cx="0" cy="9"/>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99" name="AutoShape 1140"/>
          <xdr:cNvSpPr>
            <a:spLocks noChangeArrowheads="1"/>
          </xdr:cNvSpPr>
        </xdr:nvSpPr>
        <xdr:spPr bwMode="auto">
          <a:xfrm rot="-19827620">
            <a:off x="1123" y="1280"/>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0" name="Line 1141"/>
          <xdr:cNvSpPr>
            <a:spLocks noChangeShapeType="1"/>
          </xdr:cNvSpPr>
        </xdr:nvSpPr>
        <xdr:spPr bwMode="auto">
          <a:xfrm>
            <a:off x="1035" y="1310"/>
            <a:ext cx="101"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nvGrpSpPr>
          <xdr:cNvPr id="201" name="Group 1142"/>
          <xdr:cNvGrpSpPr>
            <a:grpSpLocks/>
          </xdr:cNvGrpSpPr>
        </xdr:nvGrpSpPr>
        <xdr:grpSpPr bwMode="auto">
          <a:xfrm>
            <a:off x="1118" y="1272"/>
            <a:ext cx="35" cy="33"/>
            <a:chOff x="1127" y="1302"/>
            <a:chExt cx="35" cy="33"/>
          </a:xfrm>
        </xdr:grpSpPr>
        <xdr:sp macro="" textlink="">
          <xdr:nvSpPr>
            <xdr:cNvPr id="276" name="Rectangle 1143"/>
            <xdr:cNvSpPr>
              <a:spLocks noChangeArrowheads="1"/>
            </xdr:cNvSpPr>
          </xdr:nvSpPr>
          <xdr:spPr bwMode="auto">
            <a:xfrm>
              <a:off x="1127" y="1302"/>
              <a:ext cx="35" cy="33"/>
            </a:xfrm>
            <a:prstGeom prst="rect">
              <a:avLst/>
            </a:prstGeom>
            <a:noFill/>
            <a:ln w="3175">
              <a:solidFill>
                <a:srgbClr val="000000"/>
              </a:solidFill>
              <a:prstDash val="dash"/>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77" name="Line 1144"/>
            <xdr:cNvSpPr>
              <a:spLocks noChangeShapeType="1"/>
            </xdr:cNvSpPr>
          </xdr:nvSpPr>
          <xdr:spPr bwMode="auto">
            <a:xfrm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78" name="Line 1145"/>
            <xdr:cNvSpPr>
              <a:spLocks noChangeShapeType="1"/>
            </xdr:cNvSpPr>
          </xdr:nvSpPr>
          <xdr:spPr bwMode="auto">
            <a:xfrm flipH="1"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sp macro="" textlink="">
        <xdr:nvSpPr>
          <xdr:cNvPr id="202" name="Line 1146"/>
          <xdr:cNvSpPr>
            <a:spLocks noChangeShapeType="1"/>
          </xdr:cNvSpPr>
        </xdr:nvSpPr>
        <xdr:spPr bwMode="auto">
          <a:xfrm>
            <a:off x="1130" y="1286"/>
            <a:ext cx="11"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3" name="AutoShape 1147"/>
          <xdr:cNvSpPr>
            <a:spLocks noChangeArrowheads="1"/>
          </xdr:cNvSpPr>
        </xdr:nvSpPr>
        <xdr:spPr bwMode="auto">
          <a:xfrm rot="-30627468">
            <a:off x="1138" y="1283"/>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4" name="Line 1148"/>
          <xdr:cNvSpPr>
            <a:spLocks noChangeShapeType="1"/>
          </xdr:cNvSpPr>
        </xdr:nvSpPr>
        <xdr:spPr bwMode="auto">
          <a:xfrm>
            <a:off x="1151" y="1286"/>
            <a:ext cx="88"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5" name="AutoShape 1150"/>
          <xdr:cNvSpPr>
            <a:spLocks noChangeArrowheads="1"/>
          </xdr:cNvSpPr>
        </xdr:nvSpPr>
        <xdr:spPr bwMode="auto">
          <a:xfrm flipV="1">
            <a:off x="1131" y="1293"/>
            <a:ext cx="10" cy="8"/>
          </a:xfrm>
          <a:prstGeom prst="triangle">
            <a:avLst>
              <a:gd name="adj" fmla="val 50449"/>
            </a:avLst>
          </a:prstGeom>
          <a:noFill/>
          <a:ln w="3175">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6" name="Line 1151"/>
          <xdr:cNvSpPr>
            <a:spLocks noChangeShapeType="1"/>
          </xdr:cNvSpPr>
        </xdr:nvSpPr>
        <xdr:spPr bwMode="auto">
          <a:xfrm>
            <a:off x="1035" y="1310"/>
            <a:ext cx="0" cy="22"/>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7" name="Line 1152"/>
          <xdr:cNvSpPr>
            <a:spLocks noChangeShapeType="1"/>
          </xdr:cNvSpPr>
        </xdr:nvSpPr>
        <xdr:spPr bwMode="auto">
          <a:xfrm>
            <a:off x="1136" y="1286"/>
            <a:ext cx="0" cy="7"/>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8" name="Line 1153"/>
          <xdr:cNvSpPr>
            <a:spLocks noChangeShapeType="1"/>
          </xdr:cNvSpPr>
        </xdr:nvSpPr>
        <xdr:spPr bwMode="auto">
          <a:xfrm>
            <a:off x="1012" y="1286"/>
            <a:ext cx="108"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09" name="Line 1154"/>
          <xdr:cNvSpPr>
            <a:spLocks noChangeShapeType="1"/>
          </xdr:cNvSpPr>
        </xdr:nvSpPr>
        <xdr:spPr bwMode="auto">
          <a:xfrm>
            <a:off x="1136" y="1301"/>
            <a:ext cx="0" cy="9"/>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0" name="Line 1158"/>
          <xdr:cNvSpPr>
            <a:spLocks noChangeShapeType="1"/>
          </xdr:cNvSpPr>
        </xdr:nvSpPr>
        <xdr:spPr bwMode="auto">
          <a:xfrm flipV="1">
            <a:off x="1266" y="1279"/>
            <a:ext cx="31" cy="14"/>
          </a:xfrm>
          <a:prstGeom prst="line">
            <a:avLst/>
          </a:prstGeom>
          <a:noFill/>
          <a:ln w="63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1" name="Line 1096"/>
          <xdr:cNvSpPr>
            <a:spLocks noChangeShapeType="1"/>
          </xdr:cNvSpPr>
        </xdr:nvSpPr>
        <xdr:spPr bwMode="auto">
          <a:xfrm>
            <a:off x="1255" y="1380"/>
            <a:ext cx="0" cy="14"/>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2" name="Line 1104"/>
          <xdr:cNvSpPr>
            <a:spLocks noChangeShapeType="1"/>
          </xdr:cNvSpPr>
        </xdr:nvSpPr>
        <xdr:spPr bwMode="auto">
          <a:xfrm>
            <a:off x="1247" y="1380"/>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213" name="Text Box 1126"/>
          <xdr:cNvSpPr txBox="1">
            <a:spLocks noChangeArrowheads="1"/>
          </xdr:cNvSpPr>
        </xdr:nvSpPr>
        <xdr:spPr bwMode="auto">
          <a:xfrm>
            <a:off x="1258" y="1387"/>
            <a:ext cx="51"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FF"/>
                </a:solidFill>
                <a:latin typeface="ＭＳ Ｐゴシック"/>
                <a:ea typeface="ＭＳ Ｐゴシック"/>
              </a:rPr>
              <a:t>C</a:t>
            </a:r>
            <a:r>
              <a:rPr lang="ja-JP" altLang="en-US" sz="600" b="0" i="0" u="none" strike="noStrike" baseline="0">
                <a:solidFill>
                  <a:srgbClr val="0000FF"/>
                </a:solidFill>
                <a:latin typeface="ＭＳ Ｐゴシック"/>
                <a:ea typeface="ＭＳ Ｐゴシック"/>
              </a:rPr>
              <a:t>Ｌ</a:t>
            </a:r>
            <a:r>
              <a:rPr lang="ja-JP" altLang="en-US" sz="700" b="0" i="0" u="none" strike="noStrike" baseline="0">
                <a:solidFill>
                  <a:srgbClr val="000000"/>
                </a:solidFill>
                <a:latin typeface="ＭＳ Ｐゴシック"/>
                <a:ea typeface="ＭＳ Ｐゴシック"/>
              </a:rPr>
              <a:t>ｎ</a:t>
            </a:r>
          </a:p>
        </xdr:txBody>
      </xdr:sp>
      <xdr:sp macro="" textlink="">
        <xdr:nvSpPr>
          <xdr:cNvPr id="214" name="AutoShape 1149"/>
          <xdr:cNvSpPr>
            <a:spLocks noChangeArrowheads="1"/>
          </xdr:cNvSpPr>
        </xdr:nvSpPr>
        <xdr:spPr bwMode="auto">
          <a:xfrm rot="-19827620">
            <a:off x="1240" y="1374"/>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5" name="Line 1155"/>
          <xdr:cNvSpPr>
            <a:spLocks noChangeShapeType="1"/>
          </xdr:cNvSpPr>
        </xdr:nvSpPr>
        <xdr:spPr bwMode="auto">
          <a:xfrm>
            <a:off x="1249" y="1399"/>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6" name="Line 1156"/>
          <xdr:cNvSpPr>
            <a:spLocks noChangeShapeType="1"/>
          </xdr:cNvSpPr>
        </xdr:nvSpPr>
        <xdr:spPr bwMode="auto">
          <a:xfrm>
            <a:off x="1249" y="1394"/>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7" name="Rectangle 1157"/>
          <xdr:cNvSpPr>
            <a:spLocks noChangeArrowheads="1"/>
          </xdr:cNvSpPr>
        </xdr:nvSpPr>
        <xdr:spPr bwMode="auto">
          <a:xfrm>
            <a:off x="1266" y="1373"/>
            <a:ext cx="31" cy="14"/>
          </a:xfrm>
          <a:prstGeom prst="rect">
            <a:avLst/>
          </a:prstGeom>
          <a:noFill/>
          <a:ln w="1270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8" name="AutoShape 1159"/>
          <xdr:cNvSpPr>
            <a:spLocks noChangeArrowheads="1"/>
          </xdr:cNvSpPr>
        </xdr:nvSpPr>
        <xdr:spPr bwMode="auto">
          <a:xfrm>
            <a:off x="1268" y="1374"/>
            <a:ext cx="29" cy="13"/>
          </a:xfrm>
          <a:prstGeom prst="triangle">
            <a:avLst>
              <a:gd name="adj" fmla="val 100000"/>
            </a:avLst>
          </a:prstGeom>
          <a:solidFill>
            <a:srgbClr xmlns:mc="http://schemas.openxmlformats.org/markup-compatibility/2006" xmlns:a14="http://schemas.microsoft.com/office/drawing/2010/main" val="000000" mc:Ignorable="a14" a14:legacySpreadsheetColorIndex="8"/>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19" name="Line 1162"/>
          <xdr:cNvSpPr>
            <a:spLocks noChangeShapeType="1"/>
          </xdr:cNvSpPr>
        </xdr:nvSpPr>
        <xdr:spPr bwMode="auto">
          <a:xfrm>
            <a:off x="1255" y="1286"/>
            <a:ext cx="0" cy="14"/>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0" name="Line 1163"/>
          <xdr:cNvSpPr>
            <a:spLocks noChangeShapeType="1"/>
          </xdr:cNvSpPr>
        </xdr:nvSpPr>
        <xdr:spPr bwMode="auto">
          <a:xfrm>
            <a:off x="1247" y="1286"/>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221" name="Text Box 1164"/>
          <xdr:cNvSpPr txBox="1">
            <a:spLocks noChangeArrowheads="1"/>
          </xdr:cNvSpPr>
        </xdr:nvSpPr>
        <xdr:spPr bwMode="auto">
          <a:xfrm>
            <a:off x="934" y="1301"/>
            <a:ext cx="36"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FF"/>
                </a:solidFill>
                <a:latin typeface="ＭＳ Ｐゴシック"/>
                <a:ea typeface="ＭＳ Ｐゴシック"/>
              </a:rPr>
              <a:t>ＴＲ</a:t>
            </a:r>
          </a:p>
        </xdr:txBody>
      </xdr:sp>
      <xdr:sp macro="" textlink="">
        <xdr:nvSpPr>
          <xdr:cNvPr id="222" name="AutoShape 1165"/>
          <xdr:cNvSpPr>
            <a:spLocks noChangeArrowheads="1"/>
          </xdr:cNvSpPr>
        </xdr:nvSpPr>
        <xdr:spPr bwMode="auto">
          <a:xfrm rot="-19827620">
            <a:off x="1240" y="1280"/>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3" name="Line 1166"/>
          <xdr:cNvSpPr>
            <a:spLocks noChangeShapeType="1"/>
          </xdr:cNvSpPr>
        </xdr:nvSpPr>
        <xdr:spPr bwMode="auto">
          <a:xfrm>
            <a:off x="1249" y="1305"/>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4" name="Line 1167"/>
          <xdr:cNvSpPr>
            <a:spLocks noChangeShapeType="1"/>
          </xdr:cNvSpPr>
        </xdr:nvSpPr>
        <xdr:spPr bwMode="auto">
          <a:xfrm>
            <a:off x="1249" y="1300"/>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5" name="Rectangle 1168"/>
          <xdr:cNvSpPr>
            <a:spLocks noChangeArrowheads="1"/>
          </xdr:cNvSpPr>
        </xdr:nvSpPr>
        <xdr:spPr bwMode="auto">
          <a:xfrm>
            <a:off x="1266" y="1279"/>
            <a:ext cx="31" cy="14"/>
          </a:xfrm>
          <a:prstGeom prst="rect">
            <a:avLst/>
          </a:prstGeom>
          <a:noFill/>
          <a:ln w="1270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6" name="AutoShape 1169"/>
          <xdr:cNvSpPr>
            <a:spLocks noChangeArrowheads="1"/>
          </xdr:cNvSpPr>
        </xdr:nvSpPr>
        <xdr:spPr bwMode="auto">
          <a:xfrm>
            <a:off x="1268" y="1280"/>
            <a:ext cx="29" cy="13"/>
          </a:xfrm>
          <a:prstGeom prst="triangle">
            <a:avLst>
              <a:gd name="adj" fmla="val 100000"/>
            </a:avLst>
          </a:prstGeom>
          <a:solidFill>
            <a:srgbClr xmlns:mc="http://schemas.openxmlformats.org/markup-compatibility/2006" xmlns:a14="http://schemas.microsoft.com/office/drawing/2010/main" val="000000" mc:Ignorable="a14" a14:legacySpreadsheetColorIndex="8"/>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7" name="AutoShape 1170"/>
          <xdr:cNvSpPr>
            <a:spLocks noChangeArrowheads="1"/>
          </xdr:cNvSpPr>
        </xdr:nvSpPr>
        <xdr:spPr bwMode="auto">
          <a:xfrm rot="-19827620">
            <a:off x="1123" y="1326"/>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28" name="Line 1171"/>
          <xdr:cNvSpPr>
            <a:spLocks noChangeShapeType="1"/>
          </xdr:cNvSpPr>
        </xdr:nvSpPr>
        <xdr:spPr bwMode="auto">
          <a:xfrm>
            <a:off x="1035" y="1356"/>
            <a:ext cx="101"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nvGrpSpPr>
          <xdr:cNvPr id="229" name="Group 1172"/>
          <xdr:cNvGrpSpPr>
            <a:grpSpLocks/>
          </xdr:cNvGrpSpPr>
        </xdr:nvGrpSpPr>
        <xdr:grpSpPr bwMode="auto">
          <a:xfrm>
            <a:off x="1118" y="1318"/>
            <a:ext cx="35" cy="33"/>
            <a:chOff x="1127" y="1302"/>
            <a:chExt cx="35" cy="33"/>
          </a:xfrm>
        </xdr:grpSpPr>
        <xdr:sp macro="" textlink="">
          <xdr:nvSpPr>
            <xdr:cNvPr id="273" name="Rectangle 1173"/>
            <xdr:cNvSpPr>
              <a:spLocks noChangeArrowheads="1"/>
            </xdr:cNvSpPr>
          </xdr:nvSpPr>
          <xdr:spPr bwMode="auto">
            <a:xfrm>
              <a:off x="1127" y="1302"/>
              <a:ext cx="35" cy="33"/>
            </a:xfrm>
            <a:prstGeom prst="rect">
              <a:avLst/>
            </a:prstGeom>
            <a:noFill/>
            <a:ln w="3175">
              <a:solidFill>
                <a:srgbClr val="000000"/>
              </a:solidFill>
              <a:prstDash val="dash"/>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74" name="Line 1174"/>
            <xdr:cNvSpPr>
              <a:spLocks noChangeShapeType="1"/>
            </xdr:cNvSpPr>
          </xdr:nvSpPr>
          <xdr:spPr bwMode="auto">
            <a:xfrm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75" name="Line 1175"/>
            <xdr:cNvSpPr>
              <a:spLocks noChangeShapeType="1"/>
            </xdr:cNvSpPr>
          </xdr:nvSpPr>
          <xdr:spPr bwMode="auto">
            <a:xfrm flipH="1" flipV="1">
              <a:off x="1127" y="1302"/>
              <a:ext cx="35" cy="33"/>
            </a:xfrm>
            <a:prstGeom prst="line">
              <a:avLst/>
            </a:prstGeom>
            <a:noFill/>
            <a:ln w="3175">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sp macro="" textlink="">
        <xdr:nvSpPr>
          <xdr:cNvPr id="230" name="Line 1176"/>
          <xdr:cNvSpPr>
            <a:spLocks noChangeShapeType="1"/>
          </xdr:cNvSpPr>
        </xdr:nvSpPr>
        <xdr:spPr bwMode="auto">
          <a:xfrm>
            <a:off x="1130" y="1332"/>
            <a:ext cx="11"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1" name="AutoShape 1177"/>
          <xdr:cNvSpPr>
            <a:spLocks noChangeArrowheads="1"/>
          </xdr:cNvSpPr>
        </xdr:nvSpPr>
        <xdr:spPr bwMode="auto">
          <a:xfrm rot="-30627468">
            <a:off x="1138" y="1329"/>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2" name="Line 1178"/>
          <xdr:cNvSpPr>
            <a:spLocks noChangeShapeType="1"/>
          </xdr:cNvSpPr>
        </xdr:nvSpPr>
        <xdr:spPr bwMode="auto">
          <a:xfrm>
            <a:off x="1151" y="1332"/>
            <a:ext cx="88"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3" name="Line 1179"/>
          <xdr:cNvSpPr>
            <a:spLocks noChangeShapeType="1"/>
          </xdr:cNvSpPr>
        </xdr:nvSpPr>
        <xdr:spPr bwMode="auto">
          <a:xfrm>
            <a:off x="1136" y="1332"/>
            <a:ext cx="0" cy="7"/>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4" name="Line 1180"/>
          <xdr:cNvSpPr>
            <a:spLocks noChangeShapeType="1"/>
          </xdr:cNvSpPr>
        </xdr:nvSpPr>
        <xdr:spPr bwMode="auto">
          <a:xfrm>
            <a:off x="1035" y="1332"/>
            <a:ext cx="87" cy="0"/>
          </a:xfrm>
          <a:prstGeom prst="line">
            <a:avLst/>
          </a:prstGeom>
          <a:noFill/>
          <a:ln w="15875">
            <a:solidFill>
              <a:srgbClr val="000000"/>
            </a:solidFill>
            <a:prstDash val="lgDash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5" name="Line 1181"/>
          <xdr:cNvSpPr>
            <a:spLocks noChangeShapeType="1"/>
          </xdr:cNvSpPr>
        </xdr:nvSpPr>
        <xdr:spPr bwMode="auto">
          <a:xfrm>
            <a:off x="1136" y="1347"/>
            <a:ext cx="0" cy="9"/>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6" name="Line 1183"/>
          <xdr:cNvSpPr>
            <a:spLocks noChangeShapeType="1"/>
          </xdr:cNvSpPr>
        </xdr:nvSpPr>
        <xdr:spPr bwMode="auto">
          <a:xfrm>
            <a:off x="1255" y="1332"/>
            <a:ext cx="0" cy="14"/>
          </a:xfrm>
          <a:prstGeom prst="line">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7" name="Line 1184"/>
          <xdr:cNvSpPr>
            <a:spLocks noChangeShapeType="1"/>
          </xdr:cNvSpPr>
        </xdr:nvSpPr>
        <xdr:spPr bwMode="auto">
          <a:xfrm>
            <a:off x="1247" y="1332"/>
            <a:ext cx="19"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8" name="AutoShape 1186"/>
          <xdr:cNvSpPr>
            <a:spLocks noChangeArrowheads="1"/>
          </xdr:cNvSpPr>
        </xdr:nvSpPr>
        <xdr:spPr bwMode="auto">
          <a:xfrm rot="-19827620">
            <a:off x="1240" y="1326"/>
            <a:ext cx="10" cy="9"/>
          </a:xfrm>
          <a:prstGeom prst="triangle">
            <a:avLst>
              <a:gd name="adj" fmla="val 50000"/>
            </a:avLst>
          </a:prstGeom>
          <a:solidFill>
            <a:srgbClr val="FFFFFF"/>
          </a:solidFill>
          <a:ln w="3175">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39" name="Line 1187"/>
          <xdr:cNvSpPr>
            <a:spLocks noChangeShapeType="1"/>
          </xdr:cNvSpPr>
        </xdr:nvSpPr>
        <xdr:spPr bwMode="auto">
          <a:xfrm>
            <a:off x="1249" y="1351"/>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0" name="Line 1188"/>
          <xdr:cNvSpPr>
            <a:spLocks noChangeShapeType="1"/>
          </xdr:cNvSpPr>
        </xdr:nvSpPr>
        <xdr:spPr bwMode="auto">
          <a:xfrm>
            <a:off x="1249" y="1346"/>
            <a:ext cx="12" cy="0"/>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1" name="Rectangle 1189"/>
          <xdr:cNvSpPr>
            <a:spLocks noChangeArrowheads="1"/>
          </xdr:cNvSpPr>
        </xdr:nvSpPr>
        <xdr:spPr bwMode="auto">
          <a:xfrm>
            <a:off x="1266" y="1325"/>
            <a:ext cx="31" cy="14"/>
          </a:xfrm>
          <a:prstGeom prst="rect">
            <a:avLst/>
          </a:prstGeom>
          <a:noFill/>
          <a:ln w="12700">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2" name="AutoShape 1190"/>
          <xdr:cNvSpPr>
            <a:spLocks noChangeArrowheads="1"/>
          </xdr:cNvSpPr>
        </xdr:nvSpPr>
        <xdr:spPr bwMode="auto">
          <a:xfrm>
            <a:off x="1268" y="1326"/>
            <a:ext cx="29" cy="13"/>
          </a:xfrm>
          <a:prstGeom prst="triangle">
            <a:avLst>
              <a:gd name="adj" fmla="val 100000"/>
            </a:avLst>
          </a:prstGeom>
          <a:solidFill>
            <a:srgbClr xmlns:mc="http://schemas.openxmlformats.org/markup-compatibility/2006" xmlns:a14="http://schemas.microsoft.com/office/drawing/2010/main" val="000000" mc:Ignorable="a14" a14:legacySpreadsheetColorIndex="8"/>
          </a:solidFill>
          <a:ln w="127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3" name="AutoShape 1191"/>
          <xdr:cNvSpPr>
            <a:spLocks noChangeArrowheads="1"/>
          </xdr:cNvSpPr>
        </xdr:nvSpPr>
        <xdr:spPr bwMode="auto">
          <a:xfrm flipV="1">
            <a:off x="1131" y="1339"/>
            <a:ext cx="10" cy="8"/>
          </a:xfrm>
          <a:prstGeom prst="triangle">
            <a:avLst>
              <a:gd name="adj" fmla="val 50449"/>
            </a:avLst>
          </a:prstGeom>
          <a:noFill/>
          <a:ln w="3175">
            <a:solidFill>
              <a:srgbClr val="000000"/>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4" name="Line 1192"/>
          <xdr:cNvSpPr>
            <a:spLocks noChangeShapeType="1"/>
          </xdr:cNvSpPr>
        </xdr:nvSpPr>
        <xdr:spPr bwMode="auto">
          <a:xfrm flipV="1">
            <a:off x="334" y="1392"/>
            <a:ext cx="13" cy="4"/>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5" name="Line 1193"/>
          <xdr:cNvSpPr>
            <a:spLocks noChangeShapeType="1"/>
          </xdr:cNvSpPr>
        </xdr:nvSpPr>
        <xdr:spPr bwMode="auto">
          <a:xfrm flipV="1">
            <a:off x="334" y="1396"/>
            <a:ext cx="13" cy="4"/>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246" name="Line 1194"/>
          <xdr:cNvSpPr>
            <a:spLocks noChangeShapeType="1"/>
          </xdr:cNvSpPr>
        </xdr:nvSpPr>
        <xdr:spPr bwMode="auto">
          <a:xfrm>
            <a:off x="1035" y="1356"/>
            <a:ext cx="0" cy="11"/>
          </a:xfrm>
          <a:prstGeom prst="line">
            <a:avLst/>
          </a:prstGeom>
          <a:noFill/>
          <a:ln w="158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247" name="Text Box 1195"/>
          <xdr:cNvSpPr txBox="1">
            <a:spLocks noChangeArrowheads="1"/>
          </xdr:cNvSpPr>
        </xdr:nvSpPr>
        <xdr:spPr bwMode="auto">
          <a:xfrm>
            <a:off x="1258" y="1339"/>
            <a:ext cx="51"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FF"/>
                </a:solidFill>
                <a:latin typeface="ＭＳ Ｐゴシック"/>
                <a:ea typeface="ＭＳ Ｐゴシック"/>
              </a:rPr>
              <a:t>C</a:t>
            </a:r>
            <a:r>
              <a:rPr lang="ja-JP" altLang="en-US" sz="600" b="0" i="0" u="none" strike="noStrike" baseline="0">
                <a:solidFill>
                  <a:srgbClr val="0000FF"/>
                </a:solidFill>
                <a:latin typeface="ＭＳ Ｐゴシック"/>
                <a:ea typeface="ＭＳ Ｐゴシック"/>
              </a:rPr>
              <a:t>Ｌ２</a:t>
            </a:r>
          </a:p>
        </xdr:txBody>
      </xdr:sp>
      <xdr:sp macro="" textlink="" fLocksText="0">
        <xdr:nvSpPr>
          <xdr:cNvPr id="248" name="Text Box 1196"/>
          <xdr:cNvSpPr txBox="1">
            <a:spLocks noChangeArrowheads="1"/>
          </xdr:cNvSpPr>
        </xdr:nvSpPr>
        <xdr:spPr bwMode="auto">
          <a:xfrm>
            <a:off x="1258" y="1292"/>
            <a:ext cx="50"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FF"/>
                </a:solidFill>
                <a:latin typeface="ＭＳ Ｐゴシック"/>
                <a:ea typeface="ＭＳ Ｐゴシック"/>
              </a:rPr>
              <a:t>C</a:t>
            </a:r>
            <a:r>
              <a:rPr lang="ja-JP" altLang="en-US" sz="600" b="0" i="0" u="none" strike="noStrike" baseline="0">
                <a:solidFill>
                  <a:srgbClr val="0000FF"/>
                </a:solidFill>
                <a:latin typeface="ＭＳ Ｐゴシック"/>
                <a:ea typeface="ＭＳ Ｐゴシック"/>
              </a:rPr>
              <a:t>Ｌ１</a:t>
            </a:r>
          </a:p>
        </xdr:txBody>
      </xdr:sp>
      <xdr:sp macro="" textlink="" fLocksText="0">
        <xdr:nvSpPr>
          <xdr:cNvPr id="249" name="Text Box 1198"/>
          <xdr:cNvSpPr txBox="1">
            <a:spLocks noChangeArrowheads="1"/>
          </xdr:cNvSpPr>
        </xdr:nvSpPr>
        <xdr:spPr bwMode="auto">
          <a:xfrm>
            <a:off x="1297" y="1323"/>
            <a:ext cx="12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100" b="1" i="0" u="none" strike="noStrike" baseline="0">
                <a:solidFill>
                  <a:srgbClr val="0000FF"/>
                </a:solidFill>
                <a:latin typeface="ＭＳ Ｐゴシック"/>
                <a:ea typeface="ＭＳ Ｐゴシック"/>
              </a:rPr>
              <a:t>Ｌ</a:t>
            </a:r>
            <a:r>
              <a:rPr lang="ja-JP" altLang="en-US" sz="600" b="0" i="0" u="none" strike="noStrike" baseline="0">
                <a:solidFill>
                  <a:srgbClr val="0000FF"/>
                </a:solidFill>
                <a:latin typeface="ＭＳ Ｐゴシック"/>
                <a:ea typeface="ＭＳ Ｐゴシック"/>
              </a:rPr>
              <a:t>２</a:t>
            </a:r>
            <a:r>
              <a:rPr lang="ja-JP" altLang="en-US" sz="6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Ｒ</a:t>
            </a:r>
            <a:r>
              <a:rPr lang="ja-JP" altLang="en-US" sz="600" b="0" i="0" u="none" strike="noStrike" baseline="0">
                <a:solidFill>
                  <a:srgbClr val="000000"/>
                </a:solidFill>
                <a:latin typeface="ＭＳ Ｐゴシック"/>
                <a:ea typeface="ＭＳ Ｐゴシック"/>
              </a:rPr>
              <a:t>Ｌ２</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ｊω</a:t>
            </a:r>
            <a:r>
              <a:rPr lang="en-US" altLang="ja-JP" sz="1000" b="1" i="0" u="none" strike="noStrike" baseline="0">
                <a:solidFill>
                  <a:srgbClr val="000000"/>
                </a:solidFill>
                <a:latin typeface="ＭＳ Ｐゴシック"/>
                <a:ea typeface="ＭＳ Ｐゴシック"/>
              </a:rPr>
              <a:t>X</a:t>
            </a:r>
            <a:r>
              <a:rPr lang="ja-JP" altLang="en-US" sz="600" b="0" i="0" u="none" strike="noStrike" baseline="0">
                <a:solidFill>
                  <a:srgbClr val="000000"/>
                </a:solidFill>
                <a:latin typeface="ＭＳ Ｐ明朝"/>
                <a:ea typeface="ＭＳ Ｐ明朝"/>
              </a:rPr>
              <a:t> </a:t>
            </a:r>
            <a:r>
              <a:rPr lang="ja-JP" altLang="en-US" sz="600" b="0" i="0" u="none" strike="noStrike" baseline="0">
                <a:solidFill>
                  <a:srgbClr val="000000"/>
                </a:solidFill>
                <a:latin typeface="ＭＳ Ｐゴシック"/>
                <a:ea typeface="ＭＳ Ｐゴシック"/>
              </a:rPr>
              <a:t>Ｌ２</a:t>
            </a:r>
            <a:r>
              <a:rPr lang="ja-JP" altLang="en-US" sz="1000" b="0" i="0" u="none" strike="noStrike" baseline="0">
                <a:solidFill>
                  <a:srgbClr val="000000"/>
                </a:solidFill>
                <a:latin typeface="ＭＳ Ｐ明朝"/>
                <a:ea typeface="ＭＳ Ｐ明朝"/>
              </a:rPr>
              <a:t>)</a:t>
            </a:r>
          </a:p>
        </xdr:txBody>
      </xdr:sp>
      <xdr:sp macro="" textlink="" fLocksText="0">
        <xdr:nvSpPr>
          <xdr:cNvPr id="250" name="Text Box 1199"/>
          <xdr:cNvSpPr txBox="1">
            <a:spLocks noChangeArrowheads="1"/>
          </xdr:cNvSpPr>
        </xdr:nvSpPr>
        <xdr:spPr bwMode="auto">
          <a:xfrm>
            <a:off x="992" y="1324"/>
            <a:ext cx="36"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FF"/>
                </a:solidFill>
                <a:latin typeface="ＭＳ Ｐゴシック"/>
                <a:ea typeface="ＭＳ Ｐゴシック"/>
              </a:rPr>
              <a:t>C</a:t>
            </a:r>
            <a:r>
              <a:rPr lang="ja-JP" altLang="en-US" sz="700" b="0" i="0" u="none" strike="noStrike" baseline="0">
                <a:solidFill>
                  <a:srgbClr val="0000FF"/>
                </a:solidFill>
                <a:latin typeface="ＭＳ Ｐゴシック"/>
                <a:ea typeface="ＭＳ Ｐゴシック"/>
              </a:rPr>
              <a:t>Ｒ</a:t>
            </a:r>
          </a:p>
        </xdr:txBody>
      </xdr:sp>
      <xdr:sp macro="" textlink="" fLocksText="0">
        <xdr:nvSpPr>
          <xdr:cNvPr id="251" name="Text Box 1200"/>
          <xdr:cNvSpPr txBox="1">
            <a:spLocks noChangeArrowheads="1"/>
          </xdr:cNvSpPr>
        </xdr:nvSpPr>
        <xdr:spPr bwMode="auto">
          <a:xfrm>
            <a:off x="1159" y="1361"/>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－２</a:t>
            </a:r>
            <a:r>
              <a:rPr lang="ja-JP" altLang="en-US" sz="700" b="0" i="0" u="none" strike="noStrike" baseline="0">
                <a:solidFill>
                  <a:srgbClr val="000000"/>
                </a:solidFill>
                <a:latin typeface="ＭＳ Ｐゴシック"/>
                <a:ea typeface="ＭＳ Ｐゴシック"/>
              </a:rPr>
              <a:t>ｎ</a:t>
            </a:r>
          </a:p>
        </xdr:txBody>
      </xdr:sp>
      <xdr:sp macro="" textlink="" fLocksText="0">
        <xdr:nvSpPr>
          <xdr:cNvPr id="252" name="Text Box 1201"/>
          <xdr:cNvSpPr txBox="1">
            <a:spLocks noChangeArrowheads="1"/>
          </xdr:cNvSpPr>
        </xdr:nvSpPr>
        <xdr:spPr bwMode="auto">
          <a:xfrm>
            <a:off x="1159" y="1267"/>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－２１</a:t>
            </a:r>
          </a:p>
        </xdr:txBody>
      </xdr:sp>
      <xdr:sp macro="" textlink="" fLocksText="0">
        <xdr:nvSpPr>
          <xdr:cNvPr id="253" name="Text Box 1202"/>
          <xdr:cNvSpPr txBox="1">
            <a:spLocks noChangeArrowheads="1"/>
          </xdr:cNvSpPr>
        </xdr:nvSpPr>
        <xdr:spPr bwMode="auto">
          <a:xfrm>
            <a:off x="1034" y="1291"/>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－１２</a:t>
            </a:r>
            <a:endParaRPr lang="ja-JP" altLang="en-US" sz="700" b="0" i="0" u="none" strike="noStrike" baseline="0">
              <a:solidFill>
                <a:srgbClr val="000000"/>
              </a:solidFill>
              <a:latin typeface="ＭＳ Ｐゴシック"/>
              <a:ea typeface="ＭＳ Ｐゴシック"/>
            </a:endParaRPr>
          </a:p>
          <a:p>
            <a:pPr algn="l" rtl="0">
              <a:defRPr sz="1000"/>
            </a:pPr>
            <a:endParaRPr lang="ja-JP" altLang="en-US" sz="700" b="0" i="0" u="none" strike="noStrike" baseline="0">
              <a:solidFill>
                <a:srgbClr val="000000"/>
              </a:solidFill>
              <a:latin typeface="ＭＳ Ｐゴシック"/>
              <a:ea typeface="ＭＳ Ｐゴシック"/>
            </a:endParaRPr>
          </a:p>
        </xdr:txBody>
      </xdr:sp>
      <xdr:sp macro="" textlink="" fLocksText="0">
        <xdr:nvSpPr>
          <xdr:cNvPr id="254" name="Text Box 1203"/>
          <xdr:cNvSpPr txBox="1">
            <a:spLocks noChangeArrowheads="1"/>
          </xdr:cNvSpPr>
        </xdr:nvSpPr>
        <xdr:spPr bwMode="auto">
          <a:xfrm>
            <a:off x="1034" y="1337"/>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－１</a:t>
            </a:r>
            <a:r>
              <a:rPr lang="ja-JP" altLang="en-US" sz="700" b="0" i="0" u="none" strike="noStrike" baseline="0">
                <a:solidFill>
                  <a:srgbClr val="000000"/>
                </a:solidFill>
                <a:latin typeface="ＭＳ Ｐゴシック"/>
                <a:ea typeface="ＭＳ Ｐゴシック"/>
              </a:rPr>
              <a:t>ｎ</a:t>
            </a:r>
          </a:p>
        </xdr:txBody>
      </xdr:sp>
      <xdr:sp macro="" textlink="" fLocksText="0">
        <xdr:nvSpPr>
          <xdr:cNvPr id="255" name="Text Box 1204"/>
          <xdr:cNvSpPr txBox="1">
            <a:spLocks noChangeArrowheads="1"/>
          </xdr:cNvSpPr>
        </xdr:nvSpPr>
        <xdr:spPr bwMode="auto">
          <a:xfrm>
            <a:off x="1034" y="1267"/>
            <a:ext cx="8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000000"/>
                </a:solidFill>
                <a:latin typeface="ＭＳ Ｐゴシック"/>
                <a:ea typeface="ＭＳ Ｐゴシック"/>
              </a:rPr>
              <a:t>Cａｂｌｅ</a:t>
            </a:r>
            <a:r>
              <a:rPr lang="ja-JP" altLang="en-US" sz="600" b="0" i="0" u="none" strike="noStrike" baseline="0">
                <a:solidFill>
                  <a:srgbClr val="000000"/>
                </a:solidFill>
                <a:latin typeface="ＭＳ Ｐゴシック"/>
                <a:ea typeface="ＭＳ Ｐゴシック"/>
              </a:rPr>
              <a:t>－１１</a:t>
            </a:r>
          </a:p>
        </xdr:txBody>
      </xdr:sp>
      <xdr:sp macro="" textlink="" fLocksText="0">
        <xdr:nvSpPr>
          <xdr:cNvPr id="256" name="Text Box 1205"/>
          <xdr:cNvSpPr txBox="1">
            <a:spLocks noChangeArrowheads="1"/>
          </xdr:cNvSpPr>
        </xdr:nvSpPr>
        <xdr:spPr bwMode="auto">
          <a:xfrm>
            <a:off x="903" y="1527"/>
            <a:ext cx="477"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FF00FF"/>
                </a:solidFill>
                <a:latin typeface="ＭＳ Ｐゴシック"/>
                <a:ea typeface="ＭＳ Ｐゴシック"/>
              </a:rPr>
              <a:t> </a:t>
            </a:r>
            <a:r>
              <a:rPr lang="ja-JP" altLang="en-US" sz="1000" b="0" i="0" u="none" strike="noStrike" baseline="0">
                <a:solidFill>
                  <a:srgbClr val="FF00FF"/>
                </a:solidFill>
                <a:latin typeface="ＭＳ 明朝"/>
                <a:ea typeface="ＭＳ 明朝"/>
              </a:rPr>
              <a:t>(注)計算は、オーム法による。</a:t>
            </a:r>
          </a:p>
        </xdr:txBody>
      </xdr:sp>
      <xdr:sp macro="" textlink="" fLocksText="0">
        <xdr:nvSpPr>
          <xdr:cNvPr id="257" name="Text Box 1206"/>
          <xdr:cNvSpPr txBox="1">
            <a:spLocks noChangeArrowheads="1"/>
          </xdr:cNvSpPr>
        </xdr:nvSpPr>
        <xdr:spPr bwMode="auto">
          <a:xfrm>
            <a:off x="1297" y="1277"/>
            <a:ext cx="12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FF"/>
                </a:solidFill>
                <a:latin typeface="ＭＳ Ｐゴシック"/>
                <a:ea typeface="ＭＳ Ｐゴシック"/>
              </a:rPr>
              <a:t> Ｌ</a:t>
            </a:r>
            <a:r>
              <a:rPr lang="ja-JP" altLang="en-US" sz="600" b="0" i="0" u="none" strike="noStrike" baseline="0">
                <a:solidFill>
                  <a:srgbClr val="0000FF"/>
                </a:solidFill>
                <a:latin typeface="ＭＳ Ｐゴシック"/>
                <a:ea typeface="ＭＳ Ｐゴシック"/>
              </a:rPr>
              <a:t>１ </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Ｒ</a:t>
            </a:r>
            <a:r>
              <a:rPr lang="ja-JP" altLang="en-US" sz="600" b="0" i="0" u="none" strike="noStrike" baseline="0">
                <a:solidFill>
                  <a:srgbClr val="000000"/>
                </a:solidFill>
                <a:latin typeface="ＭＳ Ｐゴシック"/>
                <a:ea typeface="ＭＳ Ｐゴシック"/>
              </a:rPr>
              <a:t>Ｌ１</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ｊω</a:t>
            </a:r>
            <a:r>
              <a:rPr lang="en-US" altLang="ja-JP" sz="1000" b="1" i="0" u="none" strike="noStrike" baseline="0">
                <a:solidFill>
                  <a:srgbClr val="000000"/>
                </a:solidFill>
                <a:latin typeface="ＭＳ Ｐゴシック"/>
                <a:ea typeface="ＭＳ Ｐゴシック"/>
              </a:rPr>
              <a:t>X</a:t>
            </a:r>
            <a:r>
              <a:rPr lang="ja-JP" altLang="en-US" sz="600" b="0" i="0" u="none" strike="noStrike" baseline="0">
                <a:solidFill>
                  <a:srgbClr val="000000"/>
                </a:solidFill>
                <a:latin typeface="ＭＳ Ｐ明朝"/>
                <a:ea typeface="ＭＳ Ｐ明朝"/>
              </a:rPr>
              <a:t> </a:t>
            </a:r>
            <a:r>
              <a:rPr lang="ja-JP" altLang="en-US" sz="600" b="0" i="0" u="none" strike="noStrike" baseline="0">
                <a:solidFill>
                  <a:srgbClr val="000000"/>
                </a:solidFill>
                <a:latin typeface="ＭＳ Ｐゴシック"/>
                <a:ea typeface="ＭＳ Ｐゴシック"/>
              </a:rPr>
              <a:t>Ｌ１</a:t>
            </a:r>
            <a:r>
              <a:rPr lang="ja-JP" altLang="en-US" sz="1000" b="0" i="0" u="none" strike="noStrike" baseline="0">
                <a:solidFill>
                  <a:srgbClr val="000000"/>
                </a:solidFill>
                <a:latin typeface="ＭＳ Ｐ明朝"/>
                <a:ea typeface="ＭＳ Ｐ明朝"/>
              </a:rPr>
              <a:t>)</a:t>
            </a:r>
          </a:p>
        </xdr:txBody>
      </xdr:sp>
      <xdr:sp macro="" textlink="" fLocksText="0">
        <xdr:nvSpPr>
          <xdr:cNvPr id="258" name="Text Box 1207"/>
          <xdr:cNvSpPr txBox="1">
            <a:spLocks noChangeArrowheads="1"/>
          </xdr:cNvSpPr>
        </xdr:nvSpPr>
        <xdr:spPr bwMode="auto">
          <a:xfrm>
            <a:off x="1297" y="1371"/>
            <a:ext cx="125"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100" b="1" i="0" u="none" strike="noStrike" baseline="0">
                <a:solidFill>
                  <a:srgbClr val="0000FF"/>
                </a:solidFill>
                <a:latin typeface="ＭＳ Ｐゴシック"/>
                <a:ea typeface="ＭＳ Ｐゴシック"/>
              </a:rPr>
              <a:t>Ｌ</a:t>
            </a:r>
            <a:r>
              <a:rPr lang="ja-JP" altLang="en-US" sz="700" b="0" i="0" u="none" strike="noStrike" baseline="0">
                <a:solidFill>
                  <a:srgbClr val="0000FF"/>
                </a:solidFill>
                <a:latin typeface="ＭＳ Ｐゴシック"/>
                <a:ea typeface="ＭＳ Ｐゴシック"/>
              </a:rPr>
              <a:t>ｎ</a:t>
            </a:r>
            <a:r>
              <a:rPr lang="ja-JP" altLang="en-US" sz="6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Ｒ</a:t>
            </a:r>
            <a:r>
              <a:rPr lang="ja-JP" altLang="en-US" sz="600" b="0" i="0" u="none" strike="noStrike" baseline="0">
                <a:solidFill>
                  <a:srgbClr val="000000"/>
                </a:solidFill>
                <a:latin typeface="ＭＳ Ｐゴシック"/>
                <a:ea typeface="ＭＳ Ｐゴシック"/>
              </a:rPr>
              <a:t>Ｌ</a:t>
            </a:r>
            <a:r>
              <a:rPr lang="ja-JP" altLang="en-US" sz="700" b="0" i="0" u="none" strike="noStrike" baseline="0">
                <a:solidFill>
                  <a:srgbClr val="000000"/>
                </a:solidFill>
                <a:latin typeface="ＭＳ Ｐゴシック"/>
                <a:ea typeface="ＭＳ Ｐゴシック"/>
              </a:rPr>
              <a:t>ｎ</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ｊω</a:t>
            </a:r>
            <a:r>
              <a:rPr lang="en-US" altLang="ja-JP" sz="1000" b="1" i="0" u="none" strike="noStrike" baseline="0">
                <a:solidFill>
                  <a:srgbClr val="000000"/>
                </a:solidFill>
                <a:latin typeface="ＭＳ Ｐゴシック"/>
                <a:ea typeface="ＭＳ Ｐゴシック"/>
              </a:rPr>
              <a:t>X</a:t>
            </a:r>
            <a:r>
              <a:rPr lang="ja-JP" altLang="en-US" sz="600" b="0" i="0" u="none" strike="noStrike" baseline="0">
                <a:solidFill>
                  <a:srgbClr val="000000"/>
                </a:solidFill>
                <a:latin typeface="ＭＳ Ｐゴシック"/>
                <a:ea typeface="ＭＳ Ｐゴシック"/>
              </a:rPr>
              <a:t> Ｌ</a:t>
            </a:r>
            <a:r>
              <a:rPr lang="ja-JP" altLang="en-US" sz="700" b="0" i="0" u="none" strike="noStrike" baseline="0">
                <a:solidFill>
                  <a:srgbClr val="000000"/>
                </a:solidFill>
                <a:latin typeface="ＭＳ Ｐゴシック"/>
                <a:ea typeface="ＭＳ Ｐゴシック"/>
              </a:rPr>
              <a:t>ｎ</a:t>
            </a:r>
            <a:r>
              <a:rPr lang="ja-JP" altLang="en-US" sz="1000" b="0" i="0" u="none" strike="noStrike" baseline="0">
                <a:solidFill>
                  <a:srgbClr val="000000"/>
                </a:solidFill>
                <a:latin typeface="ＭＳ Ｐ明朝"/>
                <a:ea typeface="ＭＳ Ｐ明朝"/>
              </a:rPr>
              <a:t>)</a:t>
            </a:r>
          </a:p>
        </xdr:txBody>
      </xdr:sp>
      <xdr:sp macro="" textlink="" fLocksText="0">
        <xdr:nvSpPr>
          <xdr:cNvPr id="259" name="Text Box 1208"/>
          <xdr:cNvSpPr txBox="1">
            <a:spLocks noChangeArrowheads="1"/>
          </xdr:cNvSpPr>
        </xdr:nvSpPr>
        <xdr:spPr bwMode="auto">
          <a:xfrm>
            <a:off x="1153" y="1413"/>
            <a:ext cx="97" cy="2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低圧分岐幹線</a:t>
            </a:r>
          </a:p>
        </xdr:txBody>
      </xdr:sp>
      <xdr:sp macro="" textlink="" fLocksText="0">
        <xdr:nvSpPr>
          <xdr:cNvPr id="260" name="Text Box 1209"/>
          <xdr:cNvSpPr txBox="1">
            <a:spLocks noChangeArrowheads="1"/>
          </xdr:cNvSpPr>
        </xdr:nvSpPr>
        <xdr:spPr bwMode="auto">
          <a:xfrm>
            <a:off x="1260" y="1413"/>
            <a:ext cx="91" cy="2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分電盤</a:t>
            </a:r>
          </a:p>
        </xdr:txBody>
      </xdr:sp>
      <xdr:sp macro="" textlink="" fLocksText="0">
        <xdr:nvSpPr>
          <xdr:cNvPr id="261" name="Text Box 1210"/>
          <xdr:cNvSpPr txBox="1">
            <a:spLocks noChangeArrowheads="1"/>
          </xdr:cNvSpPr>
        </xdr:nvSpPr>
        <xdr:spPr bwMode="auto">
          <a:xfrm>
            <a:off x="930" y="1413"/>
            <a:ext cx="91" cy="2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配電側機器</a:t>
            </a:r>
          </a:p>
        </xdr:txBody>
      </xdr:sp>
      <xdr:sp macro="" textlink="">
        <xdr:nvSpPr>
          <xdr:cNvPr id="262" name="Line 1211"/>
          <xdr:cNvSpPr>
            <a:spLocks noChangeShapeType="1"/>
          </xdr:cNvSpPr>
        </xdr:nvSpPr>
        <xdr:spPr bwMode="auto">
          <a:xfrm flipH="1">
            <a:off x="643" y="1499"/>
            <a:ext cx="3" cy="19"/>
          </a:xfrm>
          <a:prstGeom prst="line">
            <a:avLst/>
          </a:prstGeom>
          <a:noFill/>
          <a:ln w="317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fLocksText="0">
        <xdr:nvSpPr>
          <xdr:cNvPr id="263" name="Text Box 1213"/>
          <xdr:cNvSpPr txBox="1">
            <a:spLocks noChangeArrowheads="1"/>
          </xdr:cNvSpPr>
        </xdr:nvSpPr>
        <xdr:spPr bwMode="auto">
          <a:xfrm>
            <a:off x="903" y="1473"/>
            <a:ext cx="431"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分岐部電圧</a:t>
            </a:r>
            <a:r>
              <a:rPr lang="ja-JP" altLang="en-US" sz="1000" b="1" i="0" u="none" strike="noStrike" baseline="0">
                <a:solidFill>
                  <a:srgbClr val="000000"/>
                </a:solidFill>
                <a:latin typeface="ＭＳ Ｐゴシック"/>
                <a:ea typeface="ＭＳ Ｐゴシック"/>
              </a:rPr>
              <a:t> </a:t>
            </a: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Ｂ１</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０１</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１３</a:t>
            </a:r>
            <a:r>
              <a:rPr lang="ja-JP" altLang="en-US" sz="1000" b="0" i="0" u="none" strike="noStrike" baseline="0">
                <a:solidFill>
                  <a:srgbClr val="000000"/>
                </a:solidFill>
                <a:latin typeface="ＭＳ 明朝"/>
                <a:ea typeface="ＭＳ 明朝"/>
              </a:rPr>
              <a:t>)</a:t>
            </a:r>
            <a:r>
              <a:rPr lang="ja-JP" altLang="en-US" sz="1000" b="0" i="0" u="none" strike="noStrike" baseline="0">
                <a:solidFill>
                  <a:srgbClr val="000000"/>
                </a:solidFill>
                <a:latin typeface="ＭＳ Ｐゴシック"/>
                <a:ea typeface="ＭＳ Ｐゴシック"/>
              </a:rPr>
              <a:t>・Ｅ</a:t>
            </a:r>
            <a:r>
              <a:rPr lang="ja-JP" altLang="en-US" sz="600" b="0" i="0" u="none" strike="noStrike" baseline="0">
                <a:solidFill>
                  <a:srgbClr val="000000"/>
                </a:solidFill>
                <a:latin typeface="ＭＳ Ｐゴシック"/>
                <a:ea typeface="ＭＳ Ｐゴシック"/>
              </a:rPr>
              <a:t>Ｓ</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０２</a:t>
            </a:r>
            <a:r>
              <a:rPr lang="ja-JP" altLang="en-US" sz="1000" b="0"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１４</a:t>
            </a:r>
            <a:r>
              <a:rPr lang="ja-JP" altLang="en-US" sz="1000" b="0" i="0" u="none" strike="noStrike" baseline="0">
                <a:solidFill>
                  <a:srgbClr val="000000"/>
                </a:solidFill>
                <a:latin typeface="ＭＳ 明朝"/>
                <a:ea typeface="ＭＳ 明朝"/>
              </a:rPr>
              <a:t>)　　</a:t>
            </a:r>
            <a:r>
              <a:rPr lang="ja-JP" altLang="en-US" sz="800" b="0" i="0" u="none" strike="noStrike" baseline="0">
                <a:solidFill>
                  <a:srgbClr val="000000"/>
                </a:solidFill>
                <a:latin typeface="ＭＳ 明朝"/>
                <a:ea typeface="ＭＳ 明朝"/>
              </a:rPr>
              <a:t> </a:t>
            </a:r>
            <a:r>
              <a:rPr lang="ja-JP" altLang="en-US" sz="1000" b="0" i="0" u="none" strike="noStrike" baseline="0">
                <a:solidFill>
                  <a:srgbClr val="000000"/>
                </a:solidFill>
                <a:latin typeface="ＭＳ 明朝"/>
                <a:ea typeface="ＭＳ 明朝"/>
              </a:rPr>
              <a:t>　 　 </a:t>
            </a:r>
            <a:r>
              <a:rPr lang="ja-JP" altLang="en-US" sz="900" b="0" i="0" u="none" strike="noStrike" baseline="0">
                <a:solidFill>
                  <a:srgbClr val="000000"/>
                </a:solidFill>
                <a:latin typeface="ＭＳ 明朝"/>
                <a:ea typeface="ＭＳ 明朝"/>
              </a:rPr>
              <a:t>[V]</a:t>
            </a:r>
            <a:r>
              <a:rPr lang="ja-JP" altLang="en-US" sz="600" b="0" i="0" u="none" strike="noStrike" baseline="0">
                <a:solidFill>
                  <a:srgbClr val="000000"/>
                </a:solidFill>
                <a:latin typeface="ＭＳ Ｐゴシック"/>
                <a:ea typeface="ＭＳ Ｐゴシック"/>
              </a:rPr>
              <a:t>　</a:t>
            </a:r>
          </a:p>
        </xdr:txBody>
      </xdr:sp>
      <xdr:sp macro="" textlink="" fLocksText="0">
        <xdr:nvSpPr>
          <xdr:cNvPr id="264" name="Text Box 1215"/>
          <xdr:cNvSpPr txBox="1">
            <a:spLocks noChangeArrowheads="1"/>
          </xdr:cNvSpPr>
        </xdr:nvSpPr>
        <xdr:spPr bwMode="auto">
          <a:xfrm>
            <a:off x="903" y="1489"/>
            <a:ext cx="427"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負荷側電圧</a:t>
            </a: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Ｌ１</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０１</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１３</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１１</a:t>
            </a:r>
            <a:r>
              <a:rPr lang="ja-JP" altLang="en-US" sz="1000" b="0" i="0" u="none" strike="noStrike" baseline="0">
                <a:solidFill>
                  <a:srgbClr val="000000"/>
                </a:solidFill>
                <a:latin typeface="ＭＳ 明朝"/>
                <a:ea typeface="ＭＳ 明朝"/>
              </a:rPr>
              <a:t>)</a:t>
            </a:r>
            <a:r>
              <a:rPr lang="ja-JP" altLang="en-US" sz="1000" b="0" i="0" u="none" strike="noStrike" baseline="0">
                <a:solidFill>
                  <a:srgbClr val="000000"/>
                </a:solidFill>
                <a:latin typeface="ＭＳ Ｐゴシック"/>
                <a:ea typeface="ＭＳ Ｐゴシック"/>
              </a:rPr>
              <a:t>・Ｅ</a:t>
            </a:r>
            <a:r>
              <a:rPr lang="ja-JP" altLang="en-US" sz="600" b="0" i="0" u="none" strike="noStrike" baseline="0">
                <a:solidFill>
                  <a:srgbClr val="000000"/>
                </a:solidFill>
                <a:latin typeface="ＭＳ Ｐゴシック"/>
                <a:ea typeface="ＭＳ Ｐゴシック"/>
              </a:rPr>
              <a:t>Ｓ</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０２</a:t>
            </a:r>
            <a:r>
              <a:rPr lang="ja-JP" altLang="en-US" sz="1000" b="0"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１４</a:t>
            </a:r>
            <a:r>
              <a:rPr lang="ja-JP" altLang="en-US" sz="1000" b="0"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１２   </a:t>
            </a:r>
            <a:r>
              <a:rPr lang="ja-JP" altLang="en-US" sz="1000" b="0" i="0" u="none" strike="noStrike" baseline="0">
                <a:solidFill>
                  <a:srgbClr val="000000"/>
                </a:solidFill>
                <a:latin typeface="ＭＳ 明朝"/>
                <a:ea typeface="ＭＳ 明朝"/>
              </a:rPr>
              <a:t>） </a:t>
            </a:r>
            <a:r>
              <a:rPr lang="ja-JP" altLang="en-US" sz="900" b="0" i="0" u="none" strike="noStrike" baseline="0">
                <a:solidFill>
                  <a:srgbClr val="000000"/>
                </a:solidFill>
                <a:latin typeface="ＭＳ 明朝"/>
                <a:ea typeface="ＭＳ 明朝"/>
              </a:rPr>
              <a:t>[V]</a:t>
            </a:r>
            <a:r>
              <a:rPr lang="ja-JP" altLang="en-US" sz="600" b="0" i="0" u="none" strike="noStrike" baseline="0">
                <a:solidFill>
                  <a:srgbClr val="000000"/>
                </a:solidFill>
                <a:latin typeface="ＭＳ Ｐゴシック"/>
                <a:ea typeface="ＭＳ Ｐゴシック"/>
              </a:rPr>
              <a:t>　</a:t>
            </a:r>
          </a:p>
        </xdr:txBody>
      </xdr:sp>
      <xdr:sp macro="" textlink="" fLocksText="0">
        <xdr:nvSpPr>
          <xdr:cNvPr id="265" name="Text Box 1219"/>
          <xdr:cNvSpPr txBox="1">
            <a:spLocks noChangeArrowheads="1"/>
          </xdr:cNvSpPr>
        </xdr:nvSpPr>
        <xdr:spPr bwMode="auto">
          <a:xfrm>
            <a:off x="903" y="1504"/>
            <a:ext cx="436"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負荷電流-1</a:t>
            </a:r>
            <a:r>
              <a:rPr lang="ja-JP" altLang="en-US" sz="300" b="0" i="0" u="none" strike="noStrike" baseline="0">
                <a:solidFill>
                  <a:srgbClr val="000000"/>
                </a:solidFill>
                <a:latin typeface="ＭＳ 明朝"/>
                <a:ea typeface="ＭＳ 明朝"/>
              </a:rPr>
              <a:t> </a:t>
            </a:r>
            <a:r>
              <a:rPr lang="ja-JP" altLang="en-US" sz="1100" b="1" i="0" u="none" strike="noStrike" baseline="0">
                <a:solidFill>
                  <a:srgbClr val="000000"/>
                </a:solidFill>
                <a:latin typeface="ＭＳ Ｐゴシック"/>
                <a:ea typeface="ＭＳ Ｐゴシック"/>
              </a:rPr>
              <a:t> </a:t>
            </a:r>
            <a:r>
              <a:rPr lang="ja-JP" altLang="en-US" sz="1000" b="1" i="0" u="none" strike="noStrike" baseline="0">
                <a:solidFill>
                  <a:srgbClr val="339966"/>
                </a:solidFill>
                <a:latin typeface="ＭＳ Ｐゴシック"/>
                <a:ea typeface="ＭＳ Ｐゴシック"/>
              </a:rPr>
              <a:t>Ｉ</a:t>
            </a:r>
            <a:r>
              <a:rPr lang="ja-JP" altLang="en-US" sz="600" b="1" i="0" u="none" strike="noStrike" baseline="0">
                <a:solidFill>
                  <a:srgbClr val="339966"/>
                </a:solidFill>
                <a:latin typeface="ＭＳ Ｐゴシック"/>
                <a:ea typeface="ＭＳ Ｐゴシック"/>
              </a:rPr>
              <a:t> </a:t>
            </a:r>
            <a:r>
              <a:rPr lang="ja-JP" altLang="en-US" sz="600" b="0" i="0" u="none" strike="noStrike" baseline="0">
                <a:solidFill>
                  <a:srgbClr val="339966"/>
                </a:solidFill>
                <a:latin typeface="ＭＳ Ｐゴシック"/>
                <a:ea typeface="ＭＳ Ｐゴシック"/>
              </a:rPr>
              <a:t>Ｌ１</a:t>
            </a:r>
            <a:r>
              <a:rPr lang="ja-JP" altLang="en-US" sz="1000" b="0" i="0" u="none" strike="noStrike" baseline="0">
                <a:solidFill>
                  <a:srgbClr val="000000"/>
                </a:solidFill>
                <a:latin typeface="ＭＳ Ｐ明朝"/>
                <a:ea typeface="ＭＳ Ｐ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０１</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１３</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・Ｅ</a:t>
            </a:r>
            <a:r>
              <a:rPr lang="ja-JP" altLang="en-US" sz="600" b="0" i="0" u="none" strike="noStrike" baseline="0">
                <a:solidFill>
                  <a:srgbClr val="000000"/>
                </a:solidFill>
                <a:latin typeface="ＭＳ Ｐゴシック"/>
                <a:ea typeface="ＭＳ Ｐゴシック"/>
              </a:rPr>
              <a:t>Ｓ</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０２</a:t>
            </a:r>
            <a:r>
              <a:rPr lang="ja-JP" altLang="en-US" sz="1000" b="0"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１４</a:t>
            </a:r>
            <a:r>
              <a:rPr lang="ja-JP" altLang="en-US" sz="1000" b="0"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１２</a:t>
            </a:r>
            <a:r>
              <a:rPr lang="ja-JP" altLang="en-US" sz="1000" b="0" i="0" u="none" strike="noStrike" baseline="0">
                <a:solidFill>
                  <a:srgbClr val="000000"/>
                </a:solidFill>
                <a:latin typeface="ＭＳ 明朝"/>
                <a:ea typeface="ＭＳ 明朝"/>
              </a:rPr>
              <a:t>）　 　 </a:t>
            </a:r>
            <a:r>
              <a:rPr lang="ja-JP" altLang="en-US" sz="900" b="0" i="0" u="none" strike="noStrike" baseline="0">
                <a:solidFill>
                  <a:srgbClr val="000000"/>
                </a:solidFill>
                <a:latin typeface="ＭＳ 明朝"/>
                <a:ea typeface="ＭＳ 明朝"/>
              </a:rPr>
              <a:t>[A]</a:t>
            </a:r>
            <a:r>
              <a:rPr lang="ja-JP" altLang="en-US" sz="600" b="0" i="0" u="none" strike="noStrike" baseline="0">
                <a:solidFill>
                  <a:srgbClr val="000000"/>
                </a:solidFill>
                <a:latin typeface="ＭＳ Ｐゴシック"/>
                <a:ea typeface="ＭＳ Ｐゴシック"/>
              </a:rPr>
              <a:t>　</a:t>
            </a:r>
          </a:p>
        </xdr:txBody>
      </xdr:sp>
      <xdr:sp macro="" textlink="" fLocksText="0">
        <xdr:nvSpPr>
          <xdr:cNvPr id="266" name="Text Box 1314"/>
          <xdr:cNvSpPr txBox="1">
            <a:spLocks noChangeArrowheads="1"/>
          </xdr:cNvSpPr>
        </xdr:nvSpPr>
        <xdr:spPr bwMode="auto">
          <a:xfrm flipH="1">
            <a:off x="1143" y="1437"/>
            <a:ext cx="274"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変圧器電流</a:t>
            </a:r>
            <a:r>
              <a:rPr lang="ja-JP" altLang="en-US" sz="1000" b="0" i="0" u="none" strike="noStrike" baseline="0">
                <a:solidFill>
                  <a:srgbClr val="000000"/>
                </a:solidFill>
                <a:latin typeface="ＭＳ Ｐゴシック"/>
                <a:ea typeface="ＭＳ Ｐゴシック"/>
              </a:rPr>
              <a:t> </a:t>
            </a:r>
            <a:r>
              <a:rPr lang="ja-JP" altLang="en-US" sz="1000" b="1" i="0" u="none" strike="noStrike" baseline="0">
                <a:solidFill>
                  <a:srgbClr val="339966"/>
                </a:solidFill>
                <a:latin typeface="ＭＳ Ｐゴシック"/>
                <a:ea typeface="ＭＳ Ｐゴシック"/>
              </a:rPr>
              <a:t>Ｉ</a:t>
            </a:r>
            <a:r>
              <a:rPr lang="ja-JP" altLang="en-US" sz="600" b="0" i="0" u="none" strike="noStrike" baseline="0">
                <a:solidFill>
                  <a:srgbClr val="339966"/>
                </a:solidFill>
                <a:latin typeface="ＭＳ Ｐゴシック"/>
                <a:ea typeface="ＭＳ Ｐゴシック"/>
              </a:rPr>
              <a:t>０２</a:t>
            </a:r>
            <a:r>
              <a:rPr lang="ja-JP" altLang="en-US" sz="1000" b="0" i="0" u="none" strike="noStrike" baseline="0">
                <a:solidFill>
                  <a:srgbClr val="000000"/>
                </a:solidFill>
                <a:latin typeface="ＭＳ 明朝"/>
                <a:ea typeface="ＭＳ 明朝"/>
              </a:rPr>
              <a:t>＝</a:t>
            </a:r>
            <a:r>
              <a:rPr lang="ja-JP" altLang="en-US" sz="1000" b="1" i="0" u="none" strike="noStrike" baseline="0">
                <a:solidFill>
                  <a:srgbClr val="000000"/>
                </a:solidFill>
                <a:latin typeface="ＭＳ Ｐゴシック"/>
                <a:ea typeface="ＭＳ Ｐゴシック"/>
              </a:rPr>
              <a:t>Ｅ</a:t>
            </a:r>
            <a:r>
              <a:rPr lang="ja-JP" altLang="en-US" sz="600" b="0" i="0" u="none" strike="noStrike" baseline="0">
                <a:solidFill>
                  <a:srgbClr val="000000"/>
                </a:solidFill>
                <a:latin typeface="ＭＳ Ｐゴシック"/>
                <a:ea typeface="ＭＳ Ｐゴシック"/>
              </a:rPr>
              <a:t>Ｓ</a:t>
            </a:r>
            <a:r>
              <a:rPr lang="ja-JP" altLang="en-US" sz="1000" b="0" i="0" u="none" strike="noStrike" baseline="0">
                <a:solidFill>
                  <a:srgbClr val="000000"/>
                </a:solidFill>
                <a:latin typeface="ＭＳ 明朝"/>
                <a:ea typeface="ＭＳ 明朝"/>
              </a:rPr>
              <a:t>／</a:t>
            </a:r>
            <a:r>
              <a:rPr lang="ja-JP" altLang="en-US" sz="400" b="0" i="0" u="none" strike="noStrike" baseline="0">
                <a:solidFill>
                  <a:srgbClr val="000000"/>
                </a:solidFill>
                <a:latin typeface="ＭＳ 明朝"/>
                <a:ea typeface="ＭＳ 明朝"/>
              </a:rPr>
              <a:t> </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０２　</a:t>
            </a:r>
            <a:r>
              <a:rPr lang="ja-JP" altLang="en-US" sz="900" b="0" i="0" u="none" strike="noStrike" baseline="0">
                <a:solidFill>
                  <a:srgbClr val="000000"/>
                </a:solidFill>
                <a:latin typeface="ＭＳ 明朝"/>
                <a:ea typeface="ＭＳ 明朝"/>
              </a:rPr>
              <a:t>[A]</a:t>
            </a:r>
            <a:r>
              <a:rPr lang="ja-JP" altLang="en-US" sz="1000" b="0" i="0" u="none" strike="noStrike" baseline="0">
                <a:solidFill>
                  <a:srgbClr val="000000"/>
                </a:solidFill>
                <a:latin typeface="ＭＳ 明朝"/>
                <a:ea typeface="ＭＳ 明朝"/>
              </a:rPr>
              <a:t>　</a:t>
            </a:r>
          </a:p>
        </xdr:txBody>
      </xdr:sp>
      <xdr:sp macro="" textlink="" fLocksText="0">
        <xdr:nvSpPr>
          <xdr:cNvPr id="267" name="Text Box 1315"/>
          <xdr:cNvSpPr txBox="1">
            <a:spLocks noChangeArrowheads="1"/>
          </xdr:cNvSpPr>
        </xdr:nvSpPr>
        <xdr:spPr bwMode="auto">
          <a:xfrm>
            <a:off x="903" y="1437"/>
            <a:ext cx="219"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a:ea typeface="ＭＳ 明朝"/>
              </a:rPr>
              <a:t>配電側電圧</a:t>
            </a:r>
            <a:r>
              <a:rPr lang="ja-JP" altLang="en-US" sz="1000" b="1" i="0" u="none" strike="noStrike" baseline="0">
                <a:solidFill>
                  <a:srgbClr val="000000"/>
                </a:solidFill>
                <a:latin typeface="ＭＳ Ｐゴシック"/>
                <a:ea typeface="ＭＳ Ｐゴシック"/>
              </a:rPr>
              <a:t> </a:t>
            </a: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Ｒ</a:t>
            </a:r>
            <a:r>
              <a:rPr lang="ja-JP" altLang="en-US" sz="6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Ｐ明朝"/>
                <a:ea typeface="ＭＳ Ｐ明朝"/>
              </a:rPr>
              <a:t>＝ </a:t>
            </a:r>
            <a:r>
              <a:rPr lang="ja-JP" altLang="en-US" sz="1000" b="1" i="0" u="none" strike="noStrike" baseline="0">
                <a:solidFill>
                  <a:srgbClr val="000000"/>
                </a:solidFill>
                <a:latin typeface="ＭＳ Ｐゴシック"/>
                <a:ea typeface="ＭＳ Ｐゴシック"/>
              </a:rPr>
              <a:t>Ｉ</a:t>
            </a:r>
            <a:r>
              <a:rPr lang="ja-JP" altLang="en-US" sz="600" b="0" i="0" u="none" strike="noStrike" baseline="0">
                <a:solidFill>
                  <a:srgbClr val="000000"/>
                </a:solidFill>
                <a:latin typeface="ＭＳ Ｐゴシック"/>
                <a:ea typeface="ＭＳ Ｐゴシック"/>
              </a:rPr>
              <a:t>０２</a:t>
            </a:r>
            <a:r>
              <a:rPr lang="ja-JP" altLang="en-US" sz="1000" b="1" i="0" u="none" strike="noStrike" baseline="0">
                <a:solidFill>
                  <a:srgbClr val="000000"/>
                </a:solidFill>
                <a:latin typeface="ＭＳ Ｐゴシック"/>
                <a:ea typeface="ＭＳ Ｐゴシック"/>
              </a:rPr>
              <a:t>・Ｚ</a:t>
            </a:r>
            <a:r>
              <a:rPr lang="ja-JP" altLang="en-US" sz="600" b="0" i="0" u="none" strike="noStrike" baseline="0">
                <a:solidFill>
                  <a:srgbClr val="000000"/>
                </a:solidFill>
                <a:latin typeface="ＭＳ Ｐゴシック"/>
                <a:ea typeface="ＭＳ Ｐゴシック"/>
              </a:rPr>
              <a:t>０１　</a:t>
            </a:r>
            <a:r>
              <a:rPr lang="ja-JP" altLang="en-US" sz="900" b="0" i="0" u="none" strike="noStrike" baseline="0">
                <a:solidFill>
                  <a:srgbClr val="000000"/>
                </a:solidFill>
                <a:latin typeface="ＭＳ 明朝"/>
                <a:ea typeface="ＭＳ 明朝"/>
              </a:rPr>
              <a:t>[V]</a:t>
            </a:r>
          </a:p>
        </xdr:txBody>
      </xdr:sp>
      <xdr:sp macro="" textlink="" fLocksText="0">
        <xdr:nvSpPr>
          <xdr:cNvPr id="268" name="Text Box 1316"/>
          <xdr:cNvSpPr txBox="1">
            <a:spLocks noChangeArrowheads="1"/>
          </xdr:cNvSpPr>
        </xdr:nvSpPr>
        <xdr:spPr bwMode="auto">
          <a:xfrm>
            <a:off x="302" y="1347"/>
            <a:ext cx="25"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269" name="Text Box 1317"/>
          <xdr:cNvSpPr txBox="1">
            <a:spLocks noChangeArrowheads="1"/>
          </xdr:cNvSpPr>
        </xdr:nvSpPr>
        <xdr:spPr bwMode="auto">
          <a:xfrm>
            <a:off x="286" y="1351"/>
            <a:ext cx="47" cy="17"/>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ＣＳ</a:t>
            </a:r>
          </a:p>
        </xdr:txBody>
      </xdr:sp>
      <xdr:sp macro="" textlink="" fLocksText="0">
        <xdr:nvSpPr>
          <xdr:cNvPr id="270" name="Text Box 1318"/>
          <xdr:cNvSpPr txBox="1">
            <a:spLocks noChangeArrowheads="1"/>
          </xdr:cNvSpPr>
        </xdr:nvSpPr>
        <xdr:spPr bwMode="auto">
          <a:xfrm>
            <a:off x="454" y="1312"/>
            <a:ext cx="25" cy="23"/>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6350">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18288" rIns="0" bIns="18288" anchor="ctr" upright="1"/>
          <a:lstStyle/>
          <a:p>
            <a:pPr algn="l" rtl="0">
              <a:defRPr sz="1000"/>
            </a:pPr>
            <a:r>
              <a:rPr lang="ja-JP" altLang="en-US" sz="1100" b="1" i="0" u="none" strike="noStrike" baseline="0">
                <a:solidFill>
                  <a:srgbClr val="339966"/>
                </a:solidFill>
                <a:latin typeface="ＪＳゴシック"/>
              </a:rPr>
              <a:t>↓</a:t>
            </a:r>
          </a:p>
        </xdr:txBody>
      </xdr:sp>
      <xdr:sp macro="" textlink="" fLocksText="0">
        <xdr:nvSpPr>
          <xdr:cNvPr id="271" name="Text Box 1319"/>
          <xdr:cNvSpPr txBox="1">
            <a:spLocks noChangeArrowheads="1"/>
          </xdr:cNvSpPr>
        </xdr:nvSpPr>
        <xdr:spPr bwMode="auto">
          <a:xfrm>
            <a:off x="466" y="1314"/>
            <a:ext cx="41" cy="22"/>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339966"/>
                </a:solidFill>
                <a:latin typeface="ＭＳ Ｐゴシック"/>
                <a:ea typeface="ＭＳ Ｐゴシック"/>
              </a:rPr>
              <a:t>I</a:t>
            </a:r>
            <a:r>
              <a:rPr lang="ja-JP" altLang="en-US" sz="600" b="0" i="0" u="none" strike="noStrike" baseline="0">
                <a:solidFill>
                  <a:srgbClr val="339966"/>
                </a:solidFill>
                <a:latin typeface="ＭＳ Ｐゴシック"/>
                <a:ea typeface="ＭＳ Ｐゴシック"/>
              </a:rPr>
              <a:t>Ｃ１</a:t>
            </a:r>
          </a:p>
        </xdr:txBody>
      </xdr:sp>
      <xdr:sp macro="" textlink="" fLocksText="0">
        <xdr:nvSpPr>
          <xdr:cNvPr id="272" name="Text Box 1338"/>
          <xdr:cNvSpPr txBox="1">
            <a:spLocks noChangeArrowheads="1"/>
          </xdr:cNvSpPr>
        </xdr:nvSpPr>
        <xdr:spPr bwMode="auto">
          <a:xfrm>
            <a:off x="312" y="1286"/>
            <a:ext cx="42" cy="2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0">
                <a:solidFill>
                  <a:srgbClr xmlns:mc="http://schemas.openxmlformats.org/markup-compatibility/2006" val="0000FF" mc:Ignorable="a14" a14:legacySpreadsheetColorIndex="12"/>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ja-JP" altLang="en-US" sz="1000" b="1" i="0" u="none" strike="noStrike" baseline="0">
                <a:solidFill>
                  <a:srgbClr val="FF0000"/>
                </a:solidFill>
                <a:latin typeface="ＭＳ Ｐゴシック"/>
                <a:ea typeface="ＭＳ Ｐゴシック"/>
              </a:rPr>
              <a:t>Ｅ</a:t>
            </a:r>
            <a:r>
              <a:rPr lang="ja-JP" altLang="en-US" sz="600" b="0" i="0" u="none" strike="noStrike" baseline="0">
                <a:solidFill>
                  <a:srgbClr val="FF0000"/>
                </a:solidFill>
                <a:latin typeface="ＭＳ Ｐゴシック"/>
                <a:ea typeface="ＭＳ Ｐゴシック"/>
              </a:rPr>
              <a:t>Ｒ</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B%20ESE%20VDseries\1.&#38283;&#30330;&#28168;&#12477;&#12501;&#12488;\&#12471;&#12522;&#65293;&#12474;%20No.1-ORG(Ver1.0)\(UL)VD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4-1"/>
      <sheetName val="VD4-2"/>
      <sheetName val="DATA Table"/>
      <sheetName val="UserInfo"/>
      <sheetName val=" "/>
    </sheetNames>
    <sheetDataSet>
      <sheetData sheetId="0"/>
      <sheetData sheetId="1"/>
      <sheetData sheetId="2">
        <row r="4">
          <cell r="B4">
            <v>10</v>
          </cell>
          <cell r="C4">
            <v>2.0099999999999998</v>
          </cell>
          <cell r="D4">
            <v>1.74</v>
          </cell>
          <cell r="E4">
            <v>2.6585146228674383</v>
          </cell>
          <cell r="G4">
            <v>10</v>
          </cell>
          <cell r="H4">
            <v>2.72</v>
          </cell>
          <cell r="I4">
            <v>3.5</v>
          </cell>
          <cell r="J4">
            <v>4.4326515766525123</v>
          </cell>
          <cell r="L4">
            <v>10</v>
          </cell>
          <cell r="M4">
            <v>1.92</v>
          </cell>
          <cell r="N4">
            <v>1.93</v>
          </cell>
          <cell r="O4">
            <v>2.7223702907576697</v>
          </cell>
          <cell r="Q4">
            <v>10</v>
          </cell>
          <cell r="R4">
            <v>2.72</v>
          </cell>
          <cell r="S4">
            <v>3.5</v>
          </cell>
          <cell r="T4">
            <v>4.4326515766525123</v>
          </cell>
        </row>
        <row r="5">
          <cell r="B5">
            <v>20</v>
          </cell>
          <cell r="C5">
            <v>1.77</v>
          </cell>
          <cell r="D5">
            <v>1.82</v>
          </cell>
          <cell r="E5">
            <v>2.5387595396177245</v>
          </cell>
          <cell r="G5">
            <v>20</v>
          </cell>
          <cell r="H5">
            <v>1.99</v>
          </cell>
          <cell r="I5">
            <v>4.6399999999999997</v>
          </cell>
          <cell r="J5">
            <v>5.0487325142059172</v>
          </cell>
          <cell r="L5">
            <v>20</v>
          </cell>
          <cell r="M5">
            <v>1.68</v>
          </cell>
          <cell r="N5">
            <v>2.04</v>
          </cell>
          <cell r="O5">
            <v>2.6427258654654286</v>
          </cell>
          <cell r="Q5">
            <v>20</v>
          </cell>
          <cell r="R5">
            <v>1.99</v>
          </cell>
          <cell r="S5">
            <v>4.6399999999999997</v>
          </cell>
          <cell r="T5">
            <v>5.0487325142059172</v>
          </cell>
        </row>
        <row r="6">
          <cell r="B6">
            <v>30</v>
          </cell>
          <cell r="C6">
            <v>1.56</v>
          </cell>
          <cell r="D6">
            <v>2.37</v>
          </cell>
          <cell r="E6">
            <v>2.8373403038761493</v>
          </cell>
          <cell r="G6">
            <v>30</v>
          </cell>
          <cell r="H6">
            <v>1.56</v>
          </cell>
          <cell r="I6">
            <v>4.28</v>
          </cell>
          <cell r="J6">
            <v>4.5554363128025406</v>
          </cell>
          <cell r="L6">
            <v>30</v>
          </cell>
          <cell r="M6">
            <v>1.51</v>
          </cell>
          <cell r="N6">
            <v>2.6</v>
          </cell>
          <cell r="O6">
            <v>3.0066759053812238</v>
          </cell>
          <cell r="Q6">
            <v>30</v>
          </cell>
          <cell r="R6">
            <v>1.56</v>
          </cell>
          <cell r="S6">
            <v>4.28</v>
          </cell>
          <cell r="T6">
            <v>4.5554363128025406</v>
          </cell>
          <cell r="V6">
            <v>2</v>
          </cell>
          <cell r="W6">
            <v>10.7</v>
          </cell>
          <cell r="X6">
            <v>9.9199999999999997E-2</v>
          </cell>
          <cell r="Z6">
            <v>8</v>
          </cell>
          <cell r="AA6">
            <v>3.01</v>
          </cell>
          <cell r="AB6">
            <v>0.114</v>
          </cell>
        </row>
        <row r="7">
          <cell r="B7">
            <v>50</v>
          </cell>
          <cell r="C7">
            <v>1.43</v>
          </cell>
          <cell r="D7">
            <v>2.27</v>
          </cell>
          <cell r="E7">
            <v>2.6828715958837837</v>
          </cell>
          <cell r="G7">
            <v>50</v>
          </cell>
          <cell r="H7">
            <v>1.81</v>
          </cell>
          <cell r="I7">
            <v>3.54</v>
          </cell>
          <cell r="J7">
            <v>3.9758898375080767</v>
          </cell>
          <cell r="L7">
            <v>50</v>
          </cell>
          <cell r="M7">
            <v>1.39</v>
          </cell>
          <cell r="N7">
            <v>2.5499999999999998</v>
          </cell>
          <cell r="O7">
            <v>2.90423828223512</v>
          </cell>
          <cell r="Q7">
            <v>50</v>
          </cell>
          <cell r="R7">
            <v>1.81</v>
          </cell>
          <cell r="S7">
            <v>3.54</v>
          </cell>
          <cell r="T7">
            <v>3.9758898375080767</v>
          </cell>
          <cell r="V7">
            <v>3.5</v>
          </cell>
          <cell r="W7">
            <v>6.02</v>
          </cell>
          <cell r="X7">
            <v>9.1399999999999995E-2</v>
          </cell>
          <cell r="Z7">
            <v>14</v>
          </cell>
          <cell r="AA7">
            <v>1.71</v>
          </cell>
          <cell r="AB7">
            <v>0.107</v>
          </cell>
        </row>
        <row r="8">
          <cell r="B8">
            <v>75</v>
          </cell>
          <cell r="C8">
            <v>1.53</v>
          </cell>
          <cell r="D8">
            <v>1.95</v>
          </cell>
          <cell r="E8">
            <v>2.4785883078881819</v>
          </cell>
          <cell r="G8">
            <v>75</v>
          </cell>
          <cell r="H8">
            <v>1.54</v>
          </cell>
          <cell r="I8">
            <v>3.6</v>
          </cell>
          <cell r="J8">
            <v>3.915558708537008</v>
          </cell>
          <cell r="L8">
            <v>75</v>
          </cell>
          <cell r="M8">
            <v>1.43</v>
          </cell>
          <cell r="N8">
            <v>2.15</v>
          </cell>
          <cell r="O8">
            <v>2.5821309029559285</v>
          </cell>
          <cell r="Q8">
            <v>75</v>
          </cell>
          <cell r="R8">
            <v>1.54</v>
          </cell>
          <cell r="S8">
            <v>3.6</v>
          </cell>
          <cell r="T8">
            <v>3.915558708537008</v>
          </cell>
          <cell r="V8">
            <v>5.5</v>
          </cell>
          <cell r="W8">
            <v>3.85</v>
          </cell>
          <cell r="X8">
            <v>9.1399999999999995E-2</v>
          </cell>
          <cell r="Z8">
            <v>22</v>
          </cell>
          <cell r="AA8">
            <v>1.08</v>
          </cell>
          <cell r="AB8">
            <v>0.10199999999999999</v>
          </cell>
        </row>
        <row r="9">
          <cell r="B9">
            <v>100</v>
          </cell>
          <cell r="C9">
            <v>1.54</v>
          </cell>
          <cell r="D9">
            <v>2.29</v>
          </cell>
          <cell r="E9">
            <v>2.7596557756357947</v>
          </cell>
          <cell r="G9">
            <v>100</v>
          </cell>
          <cell r="H9">
            <v>1.57</v>
          </cell>
          <cell r="I9">
            <v>3.88</v>
          </cell>
          <cell r="J9">
            <v>4.1856062882215763</v>
          </cell>
          <cell r="L9">
            <v>100</v>
          </cell>
          <cell r="M9">
            <v>1.42</v>
          </cell>
          <cell r="N9">
            <v>2.54</v>
          </cell>
          <cell r="O9">
            <v>2.9099828178186895</v>
          </cell>
          <cell r="Q9">
            <v>100</v>
          </cell>
          <cell r="R9">
            <v>1.57</v>
          </cell>
          <cell r="S9">
            <v>3.88</v>
          </cell>
          <cell r="T9">
            <v>4.1856062882215763</v>
          </cell>
          <cell r="V9">
            <v>8</v>
          </cell>
          <cell r="W9">
            <v>2.67</v>
          </cell>
          <cell r="X9">
            <v>9.1399999999999995E-2</v>
          </cell>
          <cell r="Z9">
            <v>38</v>
          </cell>
          <cell r="AA9">
            <v>0.626</v>
          </cell>
          <cell r="AB9">
            <v>9.3899999999999997E-2</v>
          </cell>
        </row>
        <row r="10">
          <cell r="B10">
            <v>150</v>
          </cell>
          <cell r="C10">
            <v>1.41</v>
          </cell>
          <cell r="D10">
            <v>2.36</v>
          </cell>
          <cell r="E10">
            <v>2.7491271342009629</v>
          </cell>
          <cell r="G10">
            <v>150</v>
          </cell>
          <cell r="H10">
            <v>1.41</v>
          </cell>
          <cell r="I10">
            <v>4.33</v>
          </cell>
          <cell r="J10">
            <v>4.5537896306263423</v>
          </cell>
          <cell r="L10">
            <v>150</v>
          </cell>
          <cell r="M10">
            <v>1.37</v>
          </cell>
          <cell r="N10">
            <v>2.73</v>
          </cell>
          <cell r="O10">
            <v>3.0544721311545797</v>
          </cell>
          <cell r="Q10">
            <v>150</v>
          </cell>
          <cell r="R10">
            <v>1.41</v>
          </cell>
          <cell r="S10">
            <v>4.33</v>
          </cell>
          <cell r="T10">
            <v>4.5537896306263423</v>
          </cell>
          <cell r="V10">
            <v>14</v>
          </cell>
          <cell r="W10">
            <v>1.5</v>
          </cell>
          <cell r="X10">
            <v>8.3000000000000004E-2</v>
          </cell>
          <cell r="Z10">
            <v>60</v>
          </cell>
          <cell r="AA10">
            <v>0.39700000000000002</v>
          </cell>
          <cell r="AB10">
            <v>9.0499999999999997E-2</v>
          </cell>
        </row>
        <row r="11">
          <cell r="B11">
            <v>200</v>
          </cell>
          <cell r="C11">
            <v>1.35</v>
          </cell>
          <cell r="D11">
            <v>2.7</v>
          </cell>
          <cell r="E11">
            <v>3.0186917696247164</v>
          </cell>
          <cell r="G11">
            <v>200</v>
          </cell>
          <cell r="H11">
            <v>1.35</v>
          </cell>
          <cell r="I11">
            <v>4.88</v>
          </cell>
          <cell r="J11">
            <v>5.0632894446199694</v>
          </cell>
          <cell r="L11">
            <v>200</v>
          </cell>
          <cell r="M11">
            <v>1.31</v>
          </cell>
          <cell r="N11">
            <v>3.14</v>
          </cell>
          <cell r="O11">
            <v>3.4023080401398107</v>
          </cell>
          <cell r="Q11">
            <v>200</v>
          </cell>
          <cell r="R11">
            <v>1.35</v>
          </cell>
          <cell r="S11">
            <v>4.88</v>
          </cell>
          <cell r="T11">
            <v>5.0632894446199694</v>
          </cell>
          <cell r="V11">
            <v>22</v>
          </cell>
          <cell r="W11">
            <v>0.95299999999999996</v>
          </cell>
          <cell r="X11">
            <v>8.5800000000000001E-2</v>
          </cell>
          <cell r="Z11">
            <v>100</v>
          </cell>
          <cell r="AA11">
            <v>0.24</v>
          </cell>
          <cell r="AB11">
            <v>8.8300000000000003E-2</v>
          </cell>
        </row>
        <row r="12">
          <cell r="B12">
            <v>300</v>
          </cell>
          <cell r="C12">
            <v>1.31</v>
          </cell>
          <cell r="D12">
            <v>3.7</v>
          </cell>
          <cell r="E12">
            <v>3.9250605090877264</v>
          </cell>
          <cell r="G12">
            <v>300</v>
          </cell>
          <cell r="H12">
            <v>1.1100000000000001</v>
          </cell>
          <cell r="I12">
            <v>4.99</v>
          </cell>
          <cell r="J12">
            <v>5.1119663535668938</v>
          </cell>
          <cell r="L12">
            <v>300</v>
          </cell>
          <cell r="M12">
            <v>1.29</v>
          </cell>
          <cell r="N12">
            <v>4.28</v>
          </cell>
          <cell r="O12">
            <v>4.4701789673345296</v>
          </cell>
          <cell r="Q12">
            <v>300</v>
          </cell>
          <cell r="R12">
            <v>1.1100000000000001</v>
          </cell>
          <cell r="S12">
            <v>4.99</v>
          </cell>
          <cell r="T12">
            <v>5.1119663535668938</v>
          </cell>
          <cell r="V12">
            <v>38</v>
          </cell>
          <cell r="W12">
            <v>0.56299999999999994</v>
          </cell>
          <cell r="X12">
            <v>7.6100000000000001E-2</v>
          </cell>
          <cell r="Z12">
            <v>150</v>
          </cell>
          <cell r="AA12">
            <v>0.159</v>
          </cell>
          <cell r="AB12">
            <v>8.3900000000000002E-2</v>
          </cell>
        </row>
        <row r="13">
          <cell r="B13">
            <v>500</v>
          </cell>
          <cell r="C13">
            <v>1.1100000000000001</v>
          </cell>
          <cell r="D13">
            <v>4.1100000000000003</v>
          </cell>
          <cell r="E13">
            <v>4.2572526352097082</v>
          </cell>
          <cell r="J13" t="str">
            <v/>
          </cell>
          <cell r="L13">
            <v>500</v>
          </cell>
          <cell r="M13">
            <v>1.1000000000000001</v>
          </cell>
          <cell r="N13">
            <v>4.75</v>
          </cell>
          <cell r="O13">
            <v>4.8757050772170381</v>
          </cell>
          <cell r="T13" t="str">
            <v/>
          </cell>
          <cell r="V13">
            <v>60</v>
          </cell>
          <cell r="W13">
            <v>0.35099999999999998</v>
          </cell>
          <cell r="X13">
            <v>7.8600000000000003E-2</v>
          </cell>
          <cell r="Z13">
            <v>200</v>
          </cell>
          <cell r="AA13">
            <v>0.121</v>
          </cell>
          <cell r="AB13">
            <v>8.4500000000000006E-2</v>
          </cell>
        </row>
        <row r="14">
          <cell r="E14" t="str">
            <v/>
          </cell>
          <cell r="J14" t="str">
            <v/>
          </cell>
          <cell r="O14" t="str">
            <v/>
          </cell>
          <cell r="T14" t="str">
            <v/>
          </cell>
          <cell r="V14">
            <v>100</v>
          </cell>
          <cell r="W14">
            <v>0.20899999999999999</v>
          </cell>
          <cell r="X14">
            <v>7.6100000000000001E-2</v>
          </cell>
          <cell r="Z14">
            <v>250</v>
          </cell>
          <cell r="AA14">
            <v>9.8100000000000007E-2</v>
          </cell>
          <cell r="AB14">
            <v>8.2600000000000007E-2</v>
          </cell>
        </row>
        <row r="15">
          <cell r="E15" t="str">
            <v/>
          </cell>
          <cell r="J15" t="str">
            <v/>
          </cell>
          <cell r="O15" t="str">
            <v/>
          </cell>
          <cell r="T15" t="str">
            <v/>
          </cell>
          <cell r="V15">
            <v>150</v>
          </cell>
          <cell r="W15">
            <v>0.13700000000000001</v>
          </cell>
          <cell r="X15">
            <v>7.4399999999999994E-2</v>
          </cell>
          <cell r="Z15">
            <v>325</v>
          </cell>
          <cell r="AA15">
            <v>7.6499999999999999E-2</v>
          </cell>
          <cell r="AB15">
            <v>8.0699999999999994E-2</v>
          </cell>
        </row>
        <row r="16">
          <cell r="E16" t="str">
            <v/>
          </cell>
          <cell r="J16" t="str">
            <v/>
          </cell>
          <cell r="O16" t="str">
            <v/>
          </cell>
          <cell r="T16" t="str">
            <v/>
          </cell>
          <cell r="V16">
            <v>200</v>
          </cell>
          <cell r="W16">
            <v>0.107</v>
          </cell>
          <cell r="X16">
            <v>7.3999999999999996E-2</v>
          </cell>
          <cell r="Z16">
            <v>400</v>
          </cell>
          <cell r="AA16">
            <v>6.3399999999999998E-2</v>
          </cell>
          <cell r="AB16">
            <v>7.9200000000000007E-2</v>
          </cell>
        </row>
        <row r="17">
          <cell r="V17">
            <v>250</v>
          </cell>
          <cell r="W17">
            <v>8.4000000000000005E-2</v>
          </cell>
          <cell r="X17">
            <v>7.2400000000000006E-2</v>
          </cell>
          <cell r="Z17">
            <v>500</v>
          </cell>
          <cell r="AA17">
            <v>5.1999999999999998E-2</v>
          </cell>
          <cell r="AB17">
            <v>7.9500000000000001E-2</v>
          </cell>
        </row>
        <row r="18">
          <cell r="V18">
            <v>325</v>
          </cell>
          <cell r="W18">
            <v>6.6600000000000006E-2</v>
          </cell>
          <cell r="X18">
            <v>7.1900000000000006E-2</v>
          </cell>
          <cell r="Z18">
            <v>600</v>
          </cell>
          <cell r="AA18">
            <v>4.48E-2</v>
          </cell>
          <cell r="AB18">
            <v>7.85E-2</v>
          </cell>
        </row>
        <row r="20">
          <cell r="E20" t="str">
            <v/>
          </cell>
          <cell r="J20" t="str">
            <v/>
          </cell>
          <cell r="O20" t="str">
            <v/>
          </cell>
          <cell r="T20" t="str">
            <v/>
          </cell>
        </row>
        <row r="21">
          <cell r="B21">
            <v>20</v>
          </cell>
          <cell r="C21">
            <v>2.14</v>
          </cell>
          <cell r="D21">
            <v>0.98</v>
          </cell>
          <cell r="E21">
            <v>2.3537204591879641</v>
          </cell>
          <cell r="G21">
            <v>20</v>
          </cell>
          <cell r="H21">
            <v>3.39</v>
          </cell>
          <cell r="I21">
            <v>2.82</v>
          </cell>
          <cell r="J21">
            <v>4.409591817844368</v>
          </cell>
          <cell r="L21">
            <v>20</v>
          </cell>
          <cell r="M21">
            <v>1.97</v>
          </cell>
          <cell r="N21">
            <v>1.01</v>
          </cell>
          <cell r="O21">
            <v>2.213820227570432</v>
          </cell>
          <cell r="Q21">
            <v>20</v>
          </cell>
          <cell r="R21">
            <v>3.16</v>
          </cell>
          <cell r="S21">
            <v>3.03</v>
          </cell>
          <cell r="T21">
            <v>4.3779561441384951</v>
          </cell>
        </row>
        <row r="22">
          <cell r="B22">
            <v>30</v>
          </cell>
          <cell r="C22">
            <v>1.91</v>
          </cell>
          <cell r="D22">
            <v>1.0900000000000001</v>
          </cell>
          <cell r="E22">
            <v>2.1991361940543839</v>
          </cell>
          <cell r="G22">
            <v>30</v>
          </cell>
          <cell r="H22">
            <v>2.83</v>
          </cell>
          <cell r="I22">
            <v>2.4900000000000002</v>
          </cell>
          <cell r="J22">
            <v>3.7694827231332422</v>
          </cell>
          <cell r="L22">
            <v>30</v>
          </cell>
          <cell r="M22">
            <v>1.78</v>
          </cell>
          <cell r="N22">
            <v>1.24</v>
          </cell>
          <cell r="O22">
            <v>2.1693316943243142</v>
          </cell>
          <cell r="Q22">
            <v>30</v>
          </cell>
          <cell r="R22">
            <v>2.84</v>
          </cell>
          <cell r="S22">
            <v>3.11</v>
          </cell>
          <cell r="T22">
            <v>4.2116148921761587</v>
          </cell>
        </row>
        <row r="23">
          <cell r="B23">
            <v>50</v>
          </cell>
          <cell r="C23">
            <v>1.81</v>
          </cell>
          <cell r="D23">
            <v>1.31</v>
          </cell>
          <cell r="E23">
            <v>2.2343231637343779</v>
          </cell>
          <cell r="G23">
            <v>50</v>
          </cell>
          <cell r="H23">
            <v>1.98</v>
          </cell>
          <cell r="I23">
            <v>3.1</v>
          </cell>
          <cell r="J23">
            <v>3.6783692038728248</v>
          </cell>
          <cell r="L23">
            <v>50</v>
          </cell>
          <cell r="M23">
            <v>1.7</v>
          </cell>
          <cell r="N23">
            <v>1.46</v>
          </cell>
          <cell r="O23">
            <v>2.2408926792686881</v>
          </cell>
          <cell r="Q23">
            <v>50</v>
          </cell>
          <cell r="R23">
            <v>1.93</v>
          </cell>
          <cell r="S23">
            <v>3.12</v>
          </cell>
          <cell r="T23">
            <v>3.6686918649567724</v>
          </cell>
        </row>
        <row r="24">
          <cell r="B24">
            <v>75</v>
          </cell>
          <cell r="C24">
            <v>1.78</v>
          </cell>
          <cell r="D24">
            <v>1.73</v>
          </cell>
          <cell r="E24">
            <v>2.4821966078455593</v>
          </cell>
          <cell r="G24">
            <v>75</v>
          </cell>
          <cell r="H24">
            <v>1.7</v>
          </cell>
          <cell r="I24">
            <v>3.6</v>
          </cell>
          <cell r="J24">
            <v>3.981205847478877</v>
          </cell>
          <cell r="L24">
            <v>75</v>
          </cell>
          <cell r="M24">
            <v>1.64</v>
          </cell>
          <cell r="N24">
            <v>1.93</v>
          </cell>
          <cell r="O24">
            <v>2.5326863208853951</v>
          </cell>
          <cell r="Q24">
            <v>75</v>
          </cell>
          <cell r="R24">
            <v>1.66</v>
          </cell>
          <cell r="S24">
            <v>4.17</v>
          </cell>
          <cell r="T24">
            <v>4.4882624700433906</v>
          </cell>
        </row>
        <row r="25">
          <cell r="B25">
            <v>100</v>
          </cell>
          <cell r="C25">
            <v>1.73</v>
          </cell>
          <cell r="D25">
            <v>1.74</v>
          </cell>
          <cell r="E25">
            <v>2.4536707195546841</v>
          </cell>
          <cell r="G25">
            <v>100</v>
          </cell>
          <cell r="H25">
            <v>1.87</v>
          </cell>
          <cell r="I25">
            <v>3.83</v>
          </cell>
          <cell r="J25">
            <v>4.2621356149235794</v>
          </cell>
          <cell r="L25">
            <v>100</v>
          </cell>
          <cell r="M25">
            <v>1.6</v>
          </cell>
          <cell r="N25">
            <v>1.93</v>
          </cell>
          <cell r="O25">
            <v>2.5069702830308938</v>
          </cell>
          <cell r="Q25">
            <v>100</v>
          </cell>
          <cell r="R25">
            <v>1.91</v>
          </cell>
          <cell r="S25">
            <v>4.4000000000000004</v>
          </cell>
          <cell r="T25">
            <v>4.7966759323514863</v>
          </cell>
        </row>
        <row r="26">
          <cell r="B26">
            <v>150</v>
          </cell>
          <cell r="C26">
            <v>1.61</v>
          </cell>
          <cell r="D26">
            <v>1.91</v>
          </cell>
          <cell r="E26">
            <v>2.4980392310770463</v>
          </cell>
          <cell r="G26">
            <v>150</v>
          </cell>
          <cell r="H26">
            <v>1.57</v>
          </cell>
          <cell r="I26">
            <v>3.93</v>
          </cell>
          <cell r="J26">
            <v>4.2319971644602976</v>
          </cell>
          <cell r="L26">
            <v>150</v>
          </cell>
          <cell r="M26">
            <v>1.5</v>
          </cell>
          <cell r="N26">
            <v>2.12</v>
          </cell>
          <cell r="O26">
            <v>2.5969982672308429</v>
          </cell>
          <cell r="Q26">
            <v>150</v>
          </cell>
          <cell r="R26">
            <v>1.56</v>
          </cell>
          <cell r="S26">
            <v>4.6900000000000004</v>
          </cell>
          <cell r="T26">
            <v>4.9426409944482117</v>
          </cell>
        </row>
        <row r="27">
          <cell r="B27">
            <v>200</v>
          </cell>
          <cell r="C27">
            <v>1.63</v>
          </cell>
          <cell r="D27">
            <v>2.6</v>
          </cell>
          <cell r="E27">
            <v>3.0686967917994115</v>
          </cell>
          <cell r="G27">
            <v>200</v>
          </cell>
          <cell r="H27">
            <v>1.49</v>
          </cell>
          <cell r="I27">
            <v>4.3499999999999996</v>
          </cell>
          <cell r="J27">
            <v>4.5981083066843906</v>
          </cell>
          <cell r="L27">
            <v>200</v>
          </cell>
          <cell r="M27">
            <v>1.53</v>
          </cell>
          <cell r="N27">
            <v>2.9</v>
          </cell>
          <cell r="O27">
            <v>3.2788565079917724</v>
          </cell>
          <cell r="Q27">
            <v>200</v>
          </cell>
          <cell r="R27">
            <v>1.44</v>
          </cell>
          <cell r="S27">
            <v>4.88</v>
          </cell>
          <cell r="T27">
            <v>5.0880251571705104</v>
          </cell>
          <cell r="V27">
            <v>2</v>
          </cell>
          <cell r="W27">
            <v>12</v>
          </cell>
          <cell r="X27">
            <v>9.9199999999999997E-2</v>
          </cell>
          <cell r="Z27">
            <v>8</v>
          </cell>
        </row>
        <row r="28">
          <cell r="B28">
            <v>300</v>
          </cell>
          <cell r="C28">
            <v>1.5</v>
          </cell>
          <cell r="D28">
            <v>2.82</v>
          </cell>
          <cell r="E28">
            <v>3.1941195970094793</v>
          </cell>
          <cell r="G28">
            <v>300</v>
          </cell>
          <cell r="H28">
            <v>1.44</v>
          </cell>
          <cell r="I28">
            <v>4.43</v>
          </cell>
          <cell r="J28">
            <v>4.658164874711928</v>
          </cell>
          <cell r="L28">
            <v>300</v>
          </cell>
          <cell r="M28">
            <v>1.41</v>
          </cell>
          <cell r="N28">
            <v>3.26</v>
          </cell>
          <cell r="O28">
            <v>3.5518586683594267</v>
          </cell>
          <cell r="Q28">
            <v>300</v>
          </cell>
          <cell r="R28">
            <v>1.34</v>
          </cell>
          <cell r="S28">
            <v>5.07</v>
          </cell>
          <cell r="T28">
            <v>5.2440919137635262</v>
          </cell>
          <cell r="V28">
            <v>3.5</v>
          </cell>
          <cell r="W28">
            <v>6.76</v>
          </cell>
          <cell r="X28">
            <v>9.1399999999999995E-2</v>
          </cell>
          <cell r="Z28">
            <v>14</v>
          </cell>
        </row>
        <row r="29">
          <cell r="B29">
            <v>500</v>
          </cell>
          <cell r="C29">
            <v>1.25</v>
          </cell>
          <cell r="D29">
            <v>4.0599999999999996</v>
          </cell>
          <cell r="E29">
            <v>4.2480701500799158</v>
          </cell>
          <cell r="G29">
            <v>500</v>
          </cell>
          <cell r="H29">
            <v>1.07</v>
          </cell>
          <cell r="I29">
            <v>4.09</v>
          </cell>
          <cell r="J29">
            <v>4.2276470997470916</v>
          </cell>
          <cell r="L29">
            <v>500</v>
          </cell>
          <cell r="M29">
            <v>1.18</v>
          </cell>
          <cell r="N29">
            <v>4.6100000000000003</v>
          </cell>
          <cell r="O29">
            <v>4.7586237506237037</v>
          </cell>
          <cell r="Q29">
            <v>500</v>
          </cell>
          <cell r="R29">
            <v>1.06</v>
          </cell>
          <cell r="S29">
            <v>5.47</v>
          </cell>
          <cell r="T29">
            <v>5.5717591477019175</v>
          </cell>
          <cell r="V29">
            <v>5.5</v>
          </cell>
          <cell r="W29">
            <v>4.34</v>
          </cell>
          <cell r="X29">
            <v>9.1399999999999995E-2</v>
          </cell>
          <cell r="Z29">
            <v>22</v>
          </cell>
        </row>
        <row r="30">
          <cell r="B30">
            <v>750</v>
          </cell>
          <cell r="C30">
            <v>1.31</v>
          </cell>
          <cell r="D30">
            <v>4.92</v>
          </cell>
          <cell r="E30">
            <v>5.0914143418111237</v>
          </cell>
          <cell r="J30" t="str">
            <v/>
          </cell>
          <cell r="L30">
            <v>750</v>
          </cell>
          <cell r="M30">
            <v>1.24</v>
          </cell>
          <cell r="N30">
            <v>5.35</v>
          </cell>
          <cell r="O30">
            <v>5.4918211915538544</v>
          </cell>
          <cell r="T30" t="str">
            <v/>
          </cell>
          <cell r="V30">
            <v>8</v>
          </cell>
          <cell r="W30">
            <v>3.01</v>
          </cell>
          <cell r="X30">
            <v>8.6999999999999994E-2</v>
          </cell>
          <cell r="Z30">
            <v>38</v>
          </cell>
        </row>
        <row r="31">
          <cell r="B31">
            <v>1000</v>
          </cell>
          <cell r="C31">
            <v>1.19</v>
          </cell>
          <cell r="D31">
            <v>5.0199999999999996</v>
          </cell>
          <cell r="E31">
            <v>5.159118141698249</v>
          </cell>
          <cell r="J31" t="str">
            <v/>
          </cell>
          <cell r="L31">
            <v>1000</v>
          </cell>
          <cell r="M31">
            <v>1.1200000000000001</v>
          </cell>
          <cell r="N31">
            <v>5.68</v>
          </cell>
          <cell r="O31">
            <v>5.7893695684418001</v>
          </cell>
          <cell r="T31" t="str">
            <v/>
          </cell>
          <cell r="V31">
            <v>14</v>
          </cell>
          <cell r="W31">
            <v>1.71</v>
          </cell>
          <cell r="X31">
            <v>8.2799999999999999E-2</v>
          </cell>
          <cell r="Z31">
            <v>60</v>
          </cell>
        </row>
        <row r="32">
          <cell r="E32" t="str">
            <v/>
          </cell>
          <cell r="J32" t="str">
            <v/>
          </cell>
          <cell r="O32" t="str">
            <v/>
          </cell>
          <cell r="T32" t="str">
            <v/>
          </cell>
          <cell r="V32">
            <v>22</v>
          </cell>
          <cell r="W32">
            <v>1.08</v>
          </cell>
          <cell r="X32">
            <v>8.2000000000000003E-2</v>
          </cell>
          <cell r="Z32">
            <v>100</v>
          </cell>
        </row>
        <row r="33">
          <cell r="E33" t="str">
            <v/>
          </cell>
          <cell r="J33" t="str">
            <v/>
          </cell>
          <cell r="O33" t="str">
            <v/>
          </cell>
          <cell r="T33" t="str">
            <v/>
          </cell>
          <cell r="V33">
            <v>38</v>
          </cell>
          <cell r="W33">
            <v>0.626</v>
          </cell>
          <cell r="X33">
            <v>7.7100000000000002E-2</v>
          </cell>
          <cell r="Z33">
            <v>150</v>
          </cell>
        </row>
        <row r="34">
          <cell r="E34" t="str">
            <v/>
          </cell>
          <cell r="J34" t="str">
            <v/>
          </cell>
          <cell r="O34" t="str">
            <v/>
          </cell>
          <cell r="T34" t="str">
            <v/>
          </cell>
          <cell r="V34">
            <v>60</v>
          </cell>
          <cell r="W34">
            <v>0.39700000000000002</v>
          </cell>
          <cell r="X34">
            <v>7.7299999999999994E-2</v>
          </cell>
          <cell r="Z34">
            <v>200</v>
          </cell>
        </row>
        <row r="35">
          <cell r="V35">
            <v>100</v>
          </cell>
          <cell r="W35">
            <v>0.24</v>
          </cell>
          <cell r="X35">
            <v>7.7700000000000005E-2</v>
          </cell>
          <cell r="Z35">
            <v>250</v>
          </cell>
        </row>
        <row r="36">
          <cell r="V36">
            <v>150</v>
          </cell>
          <cell r="W36">
            <v>0.159</v>
          </cell>
          <cell r="X36">
            <v>7.4700000000000003E-2</v>
          </cell>
          <cell r="Z36">
            <v>325</v>
          </cell>
        </row>
        <row r="37">
          <cell r="V37">
            <v>200</v>
          </cell>
          <cell r="W37">
            <v>0.121</v>
          </cell>
          <cell r="X37">
            <v>7.5700000000000003E-2</v>
          </cell>
          <cell r="Z37">
            <v>400</v>
          </cell>
        </row>
        <row r="38">
          <cell r="E38" t="str">
            <v/>
          </cell>
          <cell r="V38">
            <v>250</v>
          </cell>
          <cell r="W38">
            <v>9.8500000000000004E-2</v>
          </cell>
          <cell r="X38">
            <v>7.4200000000000002E-2</v>
          </cell>
          <cell r="Z38">
            <v>500</v>
          </cell>
        </row>
        <row r="39">
          <cell r="E39" t="str">
            <v/>
          </cell>
          <cell r="V39">
            <v>325</v>
          </cell>
          <cell r="W39">
            <v>7.7100000000000002E-2</v>
          </cell>
          <cell r="X39">
            <v>7.2499999999999995E-2</v>
          </cell>
          <cell r="Z39">
            <v>600</v>
          </cell>
        </row>
        <row r="40">
          <cell r="E40" t="str">
            <v/>
          </cell>
          <cell r="Z40">
            <v>800</v>
          </cell>
        </row>
        <row r="41">
          <cell r="E41" t="str">
            <v/>
          </cell>
          <cell r="Z41">
            <v>1000</v>
          </cell>
        </row>
        <row r="42">
          <cell r="E42" t="str">
            <v/>
          </cell>
        </row>
        <row r="43">
          <cell r="E43" t="str">
            <v/>
          </cell>
        </row>
        <row r="44">
          <cell r="E44" t="str">
            <v/>
          </cell>
        </row>
        <row r="45">
          <cell r="E45" t="str">
            <v/>
          </cell>
        </row>
        <row r="46">
          <cell r="E46" t="str">
            <v/>
          </cell>
        </row>
        <row r="47">
          <cell r="E47" t="str">
            <v/>
          </cell>
        </row>
        <row r="48">
          <cell r="E48" t="str">
            <v/>
          </cell>
        </row>
        <row r="49">
          <cell r="E49" t="str">
            <v/>
          </cell>
        </row>
        <row r="50">
          <cell r="E50" t="str">
            <v/>
          </cell>
        </row>
        <row r="51">
          <cell r="E51" t="str">
            <v/>
          </cell>
        </row>
        <row r="52">
          <cell r="E52" t="str">
            <v/>
          </cell>
        </row>
      </sheetData>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K103"/>
  <sheetViews>
    <sheetView tabSelected="1" view="pageBreakPreview" zoomScale="130" zoomScaleNormal="130" zoomScaleSheetLayoutView="130" workbookViewId="0">
      <selection sqref="A1:A76"/>
    </sheetView>
  </sheetViews>
  <sheetFormatPr defaultRowHeight="13.5" x14ac:dyDescent="0.15"/>
  <cols>
    <col min="1" max="1" width="2.125" style="2" customWidth="1"/>
    <col min="2" max="11" width="3.125" style="2" customWidth="1"/>
    <col min="12" max="12" width="2.75" style="2" customWidth="1"/>
    <col min="13" max="13" width="3.5" style="2" customWidth="1"/>
    <col min="14" max="19" width="3.125" style="2" customWidth="1"/>
    <col min="20" max="20" width="2.75" style="2" customWidth="1"/>
    <col min="21" max="21" width="3.5" style="2" customWidth="1"/>
    <col min="22" max="31" width="3.125" style="2" customWidth="1"/>
    <col min="32" max="32" width="1.25" style="2" customWidth="1"/>
    <col min="33" max="33" width="12.5" style="2" customWidth="1"/>
    <col min="34" max="16384" width="9" style="2"/>
  </cols>
  <sheetData>
    <row r="1" spans="1:37" ht="13.5" customHeight="1" x14ac:dyDescent="0.15">
      <c r="A1" s="562" t="s">
        <v>0</v>
      </c>
      <c r="B1" s="1" t="s">
        <v>1</v>
      </c>
      <c r="C1" s="1"/>
      <c r="D1" s="1"/>
      <c r="E1" s="1"/>
      <c r="F1" s="1"/>
      <c r="G1" s="1"/>
      <c r="V1" s="55"/>
      <c r="W1" s="55"/>
      <c r="X1" s="55"/>
      <c r="Y1" s="55"/>
      <c r="Z1" s="56"/>
      <c r="AA1" s="57" t="s">
        <v>2</v>
      </c>
      <c r="AB1" s="563">
        <f ca="1">NOW()</f>
        <v>43559.397703125003</v>
      </c>
      <c r="AC1" s="563"/>
      <c r="AD1" s="563"/>
      <c r="AE1" s="563"/>
    </row>
    <row r="2" spans="1:37" ht="12.75" customHeight="1" x14ac:dyDescent="0.25">
      <c r="A2" s="562"/>
      <c r="B2" s="4"/>
      <c r="C2" s="4"/>
      <c r="D2" s="4"/>
      <c r="E2" s="4"/>
      <c r="F2" s="4"/>
      <c r="G2" s="4"/>
      <c r="H2" s="4"/>
      <c r="I2" s="5"/>
      <c r="J2" s="5"/>
      <c r="K2" s="5"/>
      <c r="L2" s="5"/>
      <c r="M2" s="5" t="s">
        <v>65</v>
      </c>
      <c r="N2" s="4"/>
      <c r="O2" s="4"/>
      <c r="P2" s="4"/>
      <c r="Q2" s="4"/>
      <c r="AA2" s="3" t="s">
        <v>3</v>
      </c>
      <c r="AB2" s="564" t="s">
        <v>8</v>
      </c>
      <c r="AC2" s="564"/>
      <c r="AD2" s="564"/>
      <c r="AE2" s="564"/>
      <c r="AG2" s="385"/>
    </row>
    <row r="3" spans="1:37" ht="12" customHeight="1" x14ac:dyDescent="0.25">
      <c r="A3" s="562"/>
      <c r="B3" s="4"/>
      <c r="C3" s="4"/>
      <c r="D3" s="4"/>
      <c r="E3" s="4"/>
      <c r="F3" s="4"/>
      <c r="G3" s="4"/>
      <c r="H3" s="4"/>
      <c r="I3" s="5"/>
      <c r="J3" s="5"/>
      <c r="K3" s="5"/>
      <c r="L3" s="5"/>
      <c r="M3" s="5" t="s">
        <v>66</v>
      </c>
      <c r="N3" s="4"/>
      <c r="O3" s="4"/>
      <c r="P3" s="4"/>
      <c r="Q3" s="4"/>
      <c r="U3" s="6"/>
      <c r="V3" s="6"/>
      <c r="W3" s="6"/>
      <c r="X3" s="6"/>
      <c r="Y3" s="6"/>
      <c r="Z3" s="7"/>
      <c r="AA3" s="8" t="s">
        <v>4</v>
      </c>
      <c r="AB3" s="9" t="s">
        <v>5</v>
      </c>
      <c r="AC3" s="9"/>
      <c r="AD3" s="7"/>
      <c r="AE3" s="4"/>
    </row>
    <row r="4" spans="1:37" ht="18" customHeight="1" x14ac:dyDescent="0.15">
      <c r="A4" s="562"/>
      <c r="H4" s="4"/>
      <c r="I4" s="10"/>
      <c r="J4" s="10"/>
      <c r="K4" s="10" t="s">
        <v>6</v>
      </c>
      <c r="L4" s="4"/>
      <c r="M4" s="4"/>
      <c r="N4" s="4"/>
      <c r="O4" s="4"/>
      <c r="P4" s="4"/>
      <c r="Q4" s="11"/>
      <c r="R4" s="4"/>
      <c r="S4" s="4"/>
      <c r="T4" s="4"/>
      <c r="U4" s="12"/>
      <c r="V4" s="12"/>
      <c r="W4" s="12"/>
      <c r="X4" s="12"/>
      <c r="Y4" s="12"/>
      <c r="Z4" s="13"/>
      <c r="AA4" s="14" t="s">
        <v>7</v>
      </c>
      <c r="AB4" s="328" t="s">
        <v>330</v>
      </c>
      <c r="AC4" s="15"/>
      <c r="AD4" s="13"/>
      <c r="AE4" s="4"/>
      <c r="AG4" s="385"/>
    </row>
    <row r="5" spans="1:37" ht="18" customHeight="1" x14ac:dyDescent="0.35">
      <c r="A5" s="562"/>
      <c r="B5" s="17">
        <v>1</v>
      </c>
      <c r="C5" s="461" t="s">
        <v>332</v>
      </c>
      <c r="D5" s="462"/>
      <c r="E5" s="462"/>
      <c r="F5" s="462"/>
      <c r="G5" s="462"/>
      <c r="H5" s="462"/>
      <c r="I5" s="462"/>
      <c r="J5" s="462"/>
      <c r="K5" s="462"/>
      <c r="L5" s="462"/>
      <c r="M5" s="462"/>
      <c r="N5" s="462"/>
      <c r="O5" s="462"/>
      <c r="P5" s="462"/>
      <c r="Q5" s="462"/>
      <c r="R5" s="462"/>
      <c r="S5" s="462"/>
      <c r="T5" s="462"/>
      <c r="U5" s="19"/>
      <c r="V5" s="91"/>
      <c r="W5" s="19"/>
      <c r="X5" s="19"/>
      <c r="Y5" s="19"/>
      <c r="Z5" s="19"/>
      <c r="AA5" s="19"/>
      <c r="AB5" s="19"/>
      <c r="AC5" s="19"/>
      <c r="AD5" s="19"/>
      <c r="AE5" s="20"/>
    </row>
    <row r="6" spans="1:37" ht="15" customHeight="1" x14ac:dyDescent="0.35">
      <c r="A6" s="562"/>
      <c r="B6" s="17">
        <v>2</v>
      </c>
      <c r="C6" s="92" t="s">
        <v>59</v>
      </c>
      <c r="D6" s="93"/>
      <c r="E6" s="25"/>
      <c r="F6" s="25"/>
      <c r="G6" s="25"/>
      <c r="H6" s="22"/>
      <c r="I6" s="22"/>
      <c r="J6" s="25"/>
      <c r="K6" s="25"/>
      <c r="L6" s="25"/>
      <c r="M6" s="25"/>
      <c r="N6" s="25"/>
      <c r="O6" s="22"/>
      <c r="P6" s="25"/>
      <c r="Q6" s="25"/>
      <c r="R6" s="25"/>
      <c r="S6" s="25"/>
      <c r="T6" s="25"/>
      <c r="U6" s="22"/>
      <c r="V6" s="94"/>
      <c r="W6" s="22"/>
      <c r="X6" s="22"/>
      <c r="Y6" s="22"/>
      <c r="Z6" s="22"/>
      <c r="AA6" s="22"/>
      <c r="AB6" s="22"/>
      <c r="AC6" s="22"/>
      <c r="AD6" s="22"/>
      <c r="AE6" s="23"/>
    </row>
    <row r="7" spans="1:37" ht="15" customHeight="1" x14ac:dyDescent="0.4">
      <c r="A7" s="562"/>
      <c r="B7" s="18">
        <v>3</v>
      </c>
      <c r="C7" s="558" t="s">
        <v>9</v>
      </c>
      <c r="D7" s="559"/>
      <c r="E7" s="555" t="s">
        <v>341</v>
      </c>
      <c r="F7" s="556"/>
      <c r="G7" s="557"/>
      <c r="H7" s="560" t="s">
        <v>10</v>
      </c>
      <c r="I7" s="559"/>
      <c r="J7" s="555" t="s">
        <v>28</v>
      </c>
      <c r="K7" s="556"/>
      <c r="L7" s="556"/>
      <c r="M7" s="556"/>
      <c r="N7" s="557"/>
      <c r="O7" s="44" t="s">
        <v>329</v>
      </c>
      <c r="P7" s="555" t="s">
        <v>328</v>
      </c>
      <c r="Q7" s="556"/>
      <c r="R7" s="556"/>
      <c r="S7" s="556"/>
      <c r="T7" s="557"/>
      <c r="U7" s="433" t="s">
        <v>44</v>
      </c>
      <c r="V7" s="434"/>
      <c r="W7" s="434"/>
      <c r="X7" s="434"/>
      <c r="Y7" s="434"/>
      <c r="Z7" s="434"/>
      <c r="AA7" s="434"/>
      <c r="AB7" s="435">
        <v>20</v>
      </c>
      <c r="AC7" s="436"/>
      <c r="AD7" s="437"/>
      <c r="AE7" s="23"/>
    </row>
    <row r="8" spans="1:37" ht="3" customHeight="1" x14ac:dyDescent="0.35">
      <c r="A8" s="562"/>
      <c r="B8" s="18"/>
      <c r="C8" s="374"/>
      <c r="D8" s="22"/>
      <c r="E8" s="378"/>
      <c r="F8" s="379"/>
      <c r="G8" s="378"/>
      <c r="H8" s="21"/>
      <c r="I8" s="21"/>
      <c r="J8" s="21"/>
      <c r="K8" s="21"/>
      <c r="L8" s="21"/>
      <c r="M8" s="21"/>
      <c r="N8" s="21"/>
      <c r="O8" s="21"/>
      <c r="P8" s="21"/>
      <c r="Q8" s="21"/>
      <c r="R8" s="21"/>
      <c r="S8" s="21"/>
      <c r="T8" s="21"/>
      <c r="U8" s="19"/>
      <c r="V8" s="19"/>
      <c r="W8" s="19"/>
      <c r="X8" s="19"/>
      <c r="Y8" s="19"/>
      <c r="Z8" s="19"/>
      <c r="AA8" s="19"/>
      <c r="AB8" s="19"/>
      <c r="AC8" s="19"/>
      <c r="AD8" s="19"/>
      <c r="AE8" s="20"/>
    </row>
    <row r="9" spans="1:37" ht="15" customHeight="1" x14ac:dyDescent="0.35">
      <c r="A9" s="562"/>
      <c r="B9" s="18">
        <v>4</v>
      </c>
      <c r="C9" s="438" t="s">
        <v>11</v>
      </c>
      <c r="D9" s="552"/>
      <c r="E9" s="381">
        <v>1</v>
      </c>
      <c r="F9" s="19" t="s">
        <v>12</v>
      </c>
      <c r="G9" s="381">
        <v>3</v>
      </c>
      <c r="H9" s="22" t="s">
        <v>13</v>
      </c>
      <c r="I9" s="366" t="s">
        <v>14</v>
      </c>
      <c r="J9" s="546">
        <v>215</v>
      </c>
      <c r="K9" s="547"/>
      <c r="L9" s="553" t="s">
        <v>15</v>
      </c>
      <c r="M9" s="554"/>
      <c r="N9" s="548">
        <v>50</v>
      </c>
      <c r="O9" s="549"/>
      <c r="P9" s="561" t="s">
        <v>236</v>
      </c>
      <c r="Q9" s="423"/>
      <c r="R9" s="424"/>
      <c r="S9" s="550">
        <v>75</v>
      </c>
      <c r="T9" s="551"/>
      <c r="U9" s="22"/>
      <c r="V9" s="22"/>
      <c r="W9" s="22"/>
      <c r="X9" s="22"/>
      <c r="Y9" s="399"/>
      <c r="Z9" s="22"/>
      <c r="AA9" s="22"/>
      <c r="AB9" s="399" t="s">
        <v>92</v>
      </c>
      <c r="AC9" s="22"/>
      <c r="AD9" s="22"/>
      <c r="AE9" s="23"/>
      <c r="AG9" s="46" t="s">
        <v>39</v>
      </c>
      <c r="AH9" s="46" t="s">
        <v>40</v>
      </c>
      <c r="AI9" s="46" t="s">
        <v>41</v>
      </c>
      <c r="AJ9" s="46"/>
      <c r="AK9" s="46"/>
    </row>
    <row r="10" spans="1:37" ht="3" customHeight="1" x14ac:dyDescent="0.35">
      <c r="A10" s="562"/>
      <c r="B10" s="16"/>
      <c r="C10" s="42"/>
      <c r="D10" s="41"/>
      <c r="E10" s="34"/>
      <c r="F10" s="21"/>
      <c r="G10" s="34"/>
      <c r="H10" s="21"/>
      <c r="I10" s="35"/>
      <c r="J10" s="36"/>
      <c r="K10" s="36"/>
      <c r="L10" s="39"/>
      <c r="M10" s="39"/>
      <c r="N10" s="37"/>
      <c r="O10" s="37"/>
      <c r="P10" s="40"/>
      <c r="Q10" s="41"/>
      <c r="R10" s="41"/>
      <c r="S10" s="299"/>
      <c r="T10" s="299"/>
      <c r="U10" s="21"/>
      <c r="V10" s="21"/>
      <c r="W10" s="21"/>
      <c r="X10" s="21"/>
      <c r="Y10" s="21"/>
      <c r="Z10" s="21"/>
      <c r="AA10" s="21"/>
      <c r="AB10" s="21"/>
      <c r="AC10" s="21"/>
      <c r="AD10" s="21"/>
      <c r="AE10" s="43"/>
    </row>
    <row r="11" spans="1:37" ht="15" customHeight="1" x14ac:dyDescent="0.35">
      <c r="A11" s="562"/>
      <c r="B11" s="16">
        <v>5</v>
      </c>
      <c r="C11" s="438" t="s">
        <v>43</v>
      </c>
      <c r="D11" s="439"/>
      <c r="E11" s="439"/>
      <c r="F11" s="439"/>
      <c r="G11" s="30" t="s">
        <v>16</v>
      </c>
      <c r="H11" s="555" t="s">
        <v>38</v>
      </c>
      <c r="I11" s="556"/>
      <c r="J11" s="557"/>
      <c r="K11" s="561" t="s">
        <v>42</v>
      </c>
      <c r="L11" s="424"/>
      <c r="M11" s="381">
        <v>1</v>
      </c>
      <c r="N11" s="27"/>
      <c r="O11" s="30"/>
      <c r="P11" s="423" t="s">
        <v>237</v>
      </c>
      <c r="Q11" s="423"/>
      <c r="R11" s="424"/>
      <c r="S11" s="550"/>
      <c r="T11" s="551"/>
      <c r="U11" s="59"/>
      <c r="V11" s="59"/>
      <c r="W11" s="59"/>
      <c r="X11" s="59"/>
      <c r="Y11" s="59"/>
      <c r="Z11" s="59"/>
      <c r="AA11" s="73" t="s">
        <v>93</v>
      </c>
      <c r="AB11" s="527">
        <f>'VD4'!N21</f>
        <v>2.7491271342009629</v>
      </c>
      <c r="AC11" s="528"/>
      <c r="AD11" s="529"/>
      <c r="AE11" s="31"/>
    </row>
    <row r="12" spans="1:37" ht="3" customHeight="1" x14ac:dyDescent="0.35">
      <c r="A12" s="562"/>
      <c r="B12" s="16"/>
      <c r="C12" s="24"/>
      <c r="D12" s="25"/>
      <c r="E12" s="49"/>
      <c r="F12" s="49"/>
      <c r="G12" s="49"/>
      <c r="H12" s="47"/>
      <c r="I12" s="47"/>
      <c r="J12" s="47"/>
      <c r="K12" s="50"/>
      <c r="L12" s="40"/>
      <c r="M12" s="34"/>
      <c r="N12" s="50"/>
      <c r="O12" s="38"/>
      <c r="P12" s="38"/>
      <c r="Q12" s="38"/>
      <c r="R12" s="38"/>
      <c r="S12" s="300"/>
      <c r="T12" s="300"/>
      <c r="U12" s="48"/>
      <c r="V12" s="48"/>
      <c r="W12" s="48"/>
      <c r="X12" s="48"/>
      <c r="Y12" s="48"/>
      <c r="Z12" s="48"/>
      <c r="AA12" s="48"/>
      <c r="AB12" s="58"/>
      <c r="AC12" s="58"/>
      <c r="AD12" s="58"/>
      <c r="AE12" s="51"/>
    </row>
    <row r="13" spans="1:37" ht="15" customHeight="1" x14ac:dyDescent="0.35">
      <c r="A13" s="562"/>
      <c r="B13" s="16">
        <v>6</v>
      </c>
      <c r="C13" s="438" t="s">
        <v>43</v>
      </c>
      <c r="D13" s="439"/>
      <c r="E13" s="439"/>
      <c r="F13" s="439"/>
      <c r="G13" s="30" t="s">
        <v>239</v>
      </c>
      <c r="H13" s="425">
        <v>150</v>
      </c>
      <c r="I13" s="426"/>
      <c r="J13" s="426"/>
      <c r="K13" s="427"/>
      <c r="L13" s="27"/>
      <c r="M13" s="30"/>
      <c r="N13" s="27"/>
      <c r="O13" s="367"/>
      <c r="P13" s="423" t="s">
        <v>238</v>
      </c>
      <c r="Q13" s="423"/>
      <c r="R13" s="424"/>
      <c r="S13" s="550"/>
      <c r="T13" s="551"/>
      <c r="U13" s="72"/>
      <c r="V13" s="72"/>
      <c r="W13" s="72"/>
      <c r="X13" s="72"/>
      <c r="Y13" s="72"/>
      <c r="Z13" s="72"/>
      <c r="AA13" s="73" t="s">
        <v>94</v>
      </c>
      <c r="AB13" s="530">
        <f>'VD4'!M23</f>
        <v>697.67441860465112</v>
      </c>
      <c r="AC13" s="531"/>
      <c r="AD13" s="532"/>
      <c r="AE13" s="51"/>
    </row>
    <row r="14" spans="1:37" ht="15" customHeight="1" x14ac:dyDescent="0.35">
      <c r="A14" s="562"/>
      <c r="B14" s="16">
        <v>7</v>
      </c>
      <c r="C14" s="392"/>
      <c r="D14" s="38"/>
      <c r="E14" s="38"/>
      <c r="F14" s="38"/>
      <c r="G14" s="49"/>
      <c r="H14" s="389"/>
      <c r="I14" s="389"/>
      <c r="J14" s="389"/>
      <c r="K14" s="389"/>
      <c r="L14" s="40"/>
      <c r="M14" s="49"/>
      <c r="N14" s="50"/>
      <c r="O14" s="38"/>
      <c r="P14" s="393"/>
      <c r="Q14" s="393"/>
      <c r="R14" s="393"/>
      <c r="S14" s="390"/>
      <c r="T14" s="390"/>
      <c r="U14" s="394"/>
      <c r="V14" s="394"/>
      <c r="W14" s="394"/>
      <c r="X14" s="394"/>
      <c r="Y14" s="394"/>
      <c r="Z14" s="394"/>
      <c r="AA14" s="395"/>
      <c r="AB14" s="391"/>
      <c r="AC14" s="391"/>
      <c r="AD14" s="391"/>
      <c r="AE14" s="51"/>
    </row>
    <row r="15" spans="1:37" ht="15" customHeight="1" x14ac:dyDescent="0.35">
      <c r="A15" s="562"/>
      <c r="B15" s="16">
        <v>8</v>
      </c>
      <c r="C15" s="386"/>
      <c r="D15" s="388"/>
      <c r="E15" s="388"/>
      <c r="F15" s="388"/>
      <c r="G15" s="30"/>
      <c r="H15" s="397"/>
      <c r="I15" s="397"/>
      <c r="J15" s="574" t="str">
        <f>E50&amp;" "&amp;I50&amp;" ×"&amp;L50&amp;"   "&amp;M50&amp;" m"</f>
        <v>600V CV-T 150 ×2   40 m</v>
      </c>
      <c r="K15" s="574"/>
      <c r="L15" s="574"/>
      <c r="M15" s="574"/>
      <c r="N15" s="574"/>
      <c r="O15" s="400"/>
      <c r="P15" s="387"/>
      <c r="Q15" s="387"/>
      <c r="R15" s="574" t="str">
        <f>E58&amp;" "&amp;I58&amp;" ×"&amp;L58&amp;"   "&amp;M58&amp;" m"</f>
        <v>600V CV-T 60 ×1   5 m</v>
      </c>
      <c r="S15" s="574"/>
      <c r="T15" s="574"/>
      <c r="U15" s="574"/>
      <c r="V15" s="574"/>
      <c r="W15" s="72"/>
      <c r="X15" s="72"/>
      <c r="Y15" s="575" t="str">
        <f>C50</f>
        <v>ML1</v>
      </c>
      <c r="Z15" s="575"/>
      <c r="AA15" s="571">
        <f>N67</f>
        <v>103.75071553371457</v>
      </c>
      <c r="AB15" s="571"/>
      <c r="AC15" s="571"/>
      <c r="AD15" s="398"/>
      <c r="AE15" s="51"/>
    </row>
    <row r="16" spans="1:37" ht="15" customHeight="1" x14ac:dyDescent="0.35">
      <c r="A16" s="562"/>
      <c r="B16" s="16">
        <v>9</v>
      </c>
      <c r="C16" s="386"/>
      <c r="D16" s="388"/>
      <c r="E16" s="388"/>
      <c r="F16" s="388"/>
      <c r="G16" s="30"/>
      <c r="H16" s="397"/>
      <c r="I16" s="397"/>
      <c r="J16" s="569">
        <f>X50</f>
        <v>6.0659665908556208</v>
      </c>
      <c r="K16" s="569"/>
      <c r="L16" s="402" t="str">
        <f>IF(J16="","","+ j")</f>
        <v>+ j</v>
      </c>
      <c r="M16" s="403">
        <f>AB50</f>
        <v>3.3559999999999999</v>
      </c>
      <c r="N16" s="401" t="str">
        <f>IF(J16="","","[MΩ]")</f>
        <v>[MΩ]</v>
      </c>
      <c r="O16" s="401"/>
      <c r="P16" s="387"/>
      <c r="Q16" s="387"/>
      <c r="R16" s="569">
        <f>X58</f>
        <v>3.7864602776252854</v>
      </c>
      <c r="S16" s="569"/>
      <c r="T16" s="402" t="str">
        <f>IF(R16="","","+ j")</f>
        <v>+ j</v>
      </c>
      <c r="U16" s="403">
        <f>AB58</f>
        <v>0.90500000000000003</v>
      </c>
      <c r="V16" s="401" t="str">
        <f>IF(R16="","","[MΩ]")</f>
        <v>[MΩ]</v>
      </c>
      <c r="W16" s="72"/>
      <c r="X16" s="72"/>
      <c r="Y16" s="576"/>
      <c r="Z16" s="576"/>
      <c r="AA16" s="572">
        <f>U67</f>
        <v>217.35938809830043</v>
      </c>
      <c r="AB16" s="572"/>
      <c r="AC16" s="572"/>
      <c r="AD16" s="398"/>
      <c r="AE16" s="51"/>
    </row>
    <row r="17" spans="1:31" ht="15" customHeight="1" x14ac:dyDescent="0.35">
      <c r="A17" s="562"/>
      <c r="B17" s="16">
        <v>10</v>
      </c>
      <c r="C17" s="386"/>
      <c r="D17" s="570" t="str">
        <f>"TR "&amp;E9&amp;"φ"&amp;G9&amp;"W "&amp;H13&amp;" KVA"</f>
        <v>TR 1φ3W 150 KVA</v>
      </c>
      <c r="E17" s="570"/>
      <c r="F17" s="570"/>
      <c r="G17" s="570"/>
      <c r="H17" s="570"/>
      <c r="I17" s="397"/>
      <c r="J17" s="574" t="str">
        <f>E52&amp;" "&amp;I52&amp;" ×"&amp;L52&amp;"   "&amp;M52&amp;" m"</f>
        <v>600V CV-T 100 ×2   60 m</v>
      </c>
      <c r="K17" s="574"/>
      <c r="L17" s="574"/>
      <c r="M17" s="574"/>
      <c r="N17" s="574"/>
      <c r="O17" s="400"/>
      <c r="P17" s="387"/>
      <c r="Q17" s="387"/>
      <c r="R17" s="574" t="str">
        <f>E60&amp;" "&amp;I60&amp;" ×"&amp;L60&amp;"   "&amp;M60&amp;" m"</f>
        <v>600V CV-T 60 ×1   5 m</v>
      </c>
      <c r="S17" s="574"/>
      <c r="T17" s="574"/>
      <c r="U17" s="574"/>
      <c r="V17" s="574"/>
      <c r="W17" s="72"/>
      <c r="X17" s="72"/>
      <c r="Y17" s="575" t="str">
        <f>C52</f>
        <v>ML2</v>
      </c>
      <c r="Z17" s="575"/>
      <c r="AA17" s="571">
        <f>N69</f>
        <v>101.90797839381305</v>
      </c>
      <c r="AB17" s="571"/>
      <c r="AC17" s="571"/>
      <c r="AD17" s="398"/>
      <c r="AE17" s="51"/>
    </row>
    <row r="18" spans="1:31" ht="15" customHeight="1" x14ac:dyDescent="0.35">
      <c r="A18" s="562"/>
      <c r="B18" s="16">
        <v>11</v>
      </c>
      <c r="C18" s="386"/>
      <c r="D18" s="573" t="str">
        <f>"SR "&amp;E9&amp;"φ"&amp;G9&amp;"W "&amp;AB7&amp;" KVar"</f>
        <v>SR 1φ3W 20 KVar</v>
      </c>
      <c r="E18" s="573"/>
      <c r="F18" s="573"/>
      <c r="G18" s="573"/>
      <c r="H18" s="573"/>
      <c r="I18" s="397"/>
      <c r="J18" s="569">
        <f>X52</f>
        <v>12.180879930985805</v>
      </c>
      <c r="K18" s="569"/>
      <c r="L18" s="402" t="str">
        <f>IF(J18="","","+ j")</f>
        <v>+ j</v>
      </c>
      <c r="M18" s="403">
        <f>AB52</f>
        <v>5.298</v>
      </c>
      <c r="N18" s="401" t="str">
        <f>IF(J18="","","[MΩ]")</f>
        <v>[MΩ]</v>
      </c>
      <c r="O18" s="401"/>
      <c r="P18" s="387"/>
      <c r="Q18" s="387"/>
      <c r="R18" s="569">
        <f>X60</f>
        <v>3.3582009254176151</v>
      </c>
      <c r="S18" s="569"/>
      <c r="T18" s="402" t="str">
        <f>IF(R18="","","+ j")</f>
        <v>+ j</v>
      </c>
      <c r="U18" s="403">
        <f>AB60</f>
        <v>0.90500000000000003</v>
      </c>
      <c r="V18" s="401" t="str">
        <f>IF(R18="","","[MΩ]")</f>
        <v>[MΩ]</v>
      </c>
      <c r="W18" s="72"/>
      <c r="X18" s="72"/>
      <c r="Y18" s="576"/>
      <c r="Z18" s="576"/>
      <c r="AA18" s="572">
        <f>U69</f>
        <v>169.01990287057512</v>
      </c>
      <c r="AB18" s="572"/>
      <c r="AC18" s="572"/>
      <c r="AD18" s="398"/>
      <c r="AE18" s="51"/>
    </row>
    <row r="19" spans="1:31" ht="15" customHeight="1" x14ac:dyDescent="0.35">
      <c r="A19" s="562"/>
      <c r="B19" s="16">
        <v>12</v>
      </c>
      <c r="C19" s="386"/>
      <c r="D19" s="388"/>
      <c r="E19" s="388"/>
      <c r="F19" s="388"/>
      <c r="G19" s="30"/>
      <c r="H19" s="397"/>
      <c r="I19" s="397"/>
      <c r="J19" s="397"/>
      <c r="K19" s="397"/>
      <c r="L19" s="27"/>
      <c r="M19" s="30"/>
      <c r="N19" s="27"/>
      <c r="O19" s="388"/>
      <c r="P19" s="387"/>
      <c r="Q19" s="387"/>
      <c r="R19" s="574" t="str">
        <f>E62&amp;" "&amp;I62&amp;" ×"&amp;L62&amp;"   "&amp;M62&amp;" m"</f>
        <v>600V CV-T 60 ×1   5 m</v>
      </c>
      <c r="S19" s="574"/>
      <c r="T19" s="574"/>
      <c r="U19" s="574"/>
      <c r="V19" s="574"/>
      <c r="W19" s="72"/>
      <c r="X19" s="72"/>
      <c r="Y19" s="575" t="str">
        <f>C54</f>
        <v>ML3</v>
      </c>
      <c r="Z19" s="575"/>
      <c r="AA19" s="571">
        <f>N71</f>
        <v>101.93644473347551</v>
      </c>
      <c r="AB19" s="571"/>
      <c r="AC19" s="571"/>
      <c r="AD19" s="398"/>
      <c r="AE19" s="51"/>
    </row>
    <row r="20" spans="1:31" ht="15" customHeight="1" x14ac:dyDescent="0.35">
      <c r="A20" s="562"/>
      <c r="B20" s="16">
        <v>13</v>
      </c>
      <c r="C20" s="386"/>
      <c r="D20" s="388"/>
      <c r="E20" s="388"/>
      <c r="F20" s="388"/>
      <c r="G20" s="30"/>
      <c r="H20" s="397"/>
      <c r="I20" s="397"/>
      <c r="J20" s="397"/>
      <c r="K20" s="397"/>
      <c r="L20" s="27"/>
      <c r="M20" s="30"/>
      <c r="N20" s="27"/>
      <c r="O20" s="388"/>
      <c r="P20" s="387"/>
      <c r="Q20" s="387"/>
      <c r="R20" s="569">
        <f>X62</f>
        <v>3.3582009254176151</v>
      </c>
      <c r="S20" s="569"/>
      <c r="T20" s="402" t="str">
        <f>IF(R20="","","+ j")</f>
        <v>+ j</v>
      </c>
      <c r="U20" s="403">
        <f>AB62</f>
        <v>0.90500000000000003</v>
      </c>
      <c r="V20" s="401" t="str">
        <f>IF(R20="","","[MΩ]")</f>
        <v>[MΩ]</v>
      </c>
      <c r="W20" s="72"/>
      <c r="X20" s="72"/>
      <c r="Y20" s="576"/>
      <c r="Z20" s="576"/>
      <c r="AA20" s="572">
        <f>U71</f>
        <v>135.34391118335844</v>
      </c>
      <c r="AB20" s="572"/>
      <c r="AC20" s="572"/>
      <c r="AD20" s="398"/>
      <c r="AE20" s="51"/>
    </row>
    <row r="21" spans="1:31" ht="15" customHeight="1" x14ac:dyDescent="0.35">
      <c r="A21" s="562"/>
      <c r="B21" s="16">
        <v>14</v>
      </c>
      <c r="C21" s="396"/>
      <c r="D21" s="29"/>
      <c r="E21" s="28"/>
      <c r="F21" s="28"/>
      <c r="G21" s="28"/>
      <c r="H21" s="58"/>
      <c r="I21" s="58"/>
      <c r="J21" s="58"/>
      <c r="K21" s="29"/>
      <c r="L21" s="29"/>
      <c r="M21" s="28"/>
      <c r="N21" s="28"/>
      <c r="O21" s="28"/>
      <c r="P21" s="28"/>
      <c r="Q21" s="28"/>
      <c r="R21" s="28"/>
      <c r="S21" s="29"/>
      <c r="T21" s="29"/>
      <c r="U21" s="28"/>
      <c r="V21" s="28"/>
      <c r="W21" s="28"/>
      <c r="X21" s="28"/>
      <c r="Y21" s="28"/>
      <c r="Z21" s="28"/>
      <c r="AA21" s="28"/>
      <c r="AB21" s="28"/>
      <c r="AC21" s="28"/>
      <c r="AD21" s="28"/>
      <c r="AE21" s="31"/>
    </row>
    <row r="22" spans="1:31" ht="15" customHeight="1" x14ac:dyDescent="0.35">
      <c r="A22" s="562"/>
      <c r="B22" s="536">
        <v>15</v>
      </c>
      <c r="C22" s="538" t="s">
        <v>45</v>
      </c>
      <c r="D22" s="539"/>
      <c r="E22" s="539"/>
      <c r="F22" s="542" t="s">
        <v>46</v>
      </c>
      <c r="G22" s="542"/>
      <c r="H22" s="542"/>
      <c r="I22" s="544" t="s">
        <v>58</v>
      </c>
      <c r="J22" s="544"/>
      <c r="K22" s="534" t="s">
        <v>60</v>
      </c>
      <c r="L22" s="534"/>
      <c r="M22" s="483" t="s">
        <v>61</v>
      </c>
      <c r="N22" s="483"/>
      <c r="O22" s="483" t="s">
        <v>63</v>
      </c>
      <c r="P22" s="483"/>
      <c r="Q22" s="66"/>
      <c r="R22" s="534" t="s">
        <v>130</v>
      </c>
      <c r="S22" s="534"/>
      <c r="T22" s="534"/>
      <c r="U22" s="534" t="s">
        <v>95</v>
      </c>
      <c r="V22" s="534"/>
      <c r="W22" s="534"/>
      <c r="X22" s="68"/>
      <c r="Y22" s="533" t="s">
        <v>96</v>
      </c>
      <c r="Z22" s="533"/>
      <c r="AA22" s="533"/>
      <c r="AB22" s="533" t="s">
        <v>98</v>
      </c>
      <c r="AC22" s="533"/>
      <c r="AD22" s="533"/>
      <c r="AE22" s="375"/>
    </row>
    <row r="23" spans="1:31" ht="12" customHeight="1" x14ac:dyDescent="0.35">
      <c r="A23" s="562"/>
      <c r="B23" s="537"/>
      <c r="C23" s="540"/>
      <c r="D23" s="541"/>
      <c r="E23" s="541"/>
      <c r="F23" s="543"/>
      <c r="G23" s="543"/>
      <c r="H23" s="543"/>
      <c r="I23" s="545"/>
      <c r="J23" s="545"/>
      <c r="K23" s="535"/>
      <c r="L23" s="535"/>
      <c r="M23" s="484" t="s">
        <v>62</v>
      </c>
      <c r="N23" s="484"/>
      <c r="O23" s="484" t="s">
        <v>64</v>
      </c>
      <c r="P23" s="484"/>
      <c r="Q23" s="67"/>
      <c r="R23" s="535"/>
      <c r="S23" s="535"/>
      <c r="T23" s="535"/>
      <c r="U23" s="535"/>
      <c r="V23" s="535"/>
      <c r="W23" s="535"/>
      <c r="X23" s="69"/>
      <c r="Y23" s="484" t="s">
        <v>97</v>
      </c>
      <c r="Z23" s="484"/>
      <c r="AA23" s="484"/>
      <c r="AB23" s="484" t="s">
        <v>99</v>
      </c>
      <c r="AC23" s="484"/>
      <c r="AD23" s="484"/>
      <c r="AE23" s="376"/>
    </row>
    <row r="24" spans="1:31" ht="15" customHeight="1" x14ac:dyDescent="0.35">
      <c r="A24" s="562"/>
      <c r="B24" s="16">
        <v>16</v>
      </c>
      <c r="C24" s="26"/>
      <c r="D24" s="502" t="s">
        <v>100</v>
      </c>
      <c r="E24" s="502"/>
      <c r="F24" s="474" t="s">
        <v>54</v>
      </c>
      <c r="G24" s="474"/>
      <c r="H24" s="474"/>
      <c r="I24" s="491">
        <v>30</v>
      </c>
      <c r="J24" s="491"/>
      <c r="K24" s="492">
        <v>1</v>
      </c>
      <c r="L24" s="492"/>
      <c r="M24" s="492">
        <v>0.95</v>
      </c>
      <c r="N24" s="492"/>
      <c r="O24" s="493">
        <v>0.9</v>
      </c>
      <c r="P24" s="493"/>
      <c r="Q24" s="30"/>
      <c r="R24" s="494">
        <f>IF(U24&lt;&gt;"累積電流値 参照",'VD4'!T20,IF($E$9=1,2*$G$67*$E$67/1000,SQRT($E$9)*$G$67*$E$67/1000))</f>
        <v>31.578947368421055</v>
      </c>
      <c r="S24" s="495"/>
      <c r="T24" s="496"/>
      <c r="U24" s="497">
        <f>IF('VD4'!V20="","",IF('VD4'!V20&gt;$AB$13*1000/$AB$11,"累積電流値 参照",'VD4'!V20))</f>
        <v>132.19094247246022</v>
      </c>
      <c r="V24" s="498"/>
      <c r="W24" s="499"/>
      <c r="X24" s="88" t="s">
        <v>108</v>
      </c>
      <c r="Y24" s="509">
        <f>'VD4'!W20</f>
        <v>0.95464673913043485</v>
      </c>
      <c r="Z24" s="510"/>
      <c r="AA24" s="511"/>
      <c r="AB24" s="513"/>
      <c r="AC24" s="514"/>
      <c r="AD24" s="515"/>
      <c r="AE24" s="77"/>
    </row>
    <row r="25" spans="1:31" ht="3" customHeight="1" x14ac:dyDescent="0.35">
      <c r="A25" s="562"/>
      <c r="B25" s="16"/>
      <c r="C25" s="374"/>
      <c r="D25" s="60"/>
      <c r="E25" s="60"/>
      <c r="F25" s="382"/>
      <c r="G25" s="382"/>
      <c r="H25" s="47"/>
      <c r="I25" s="47"/>
      <c r="J25" s="47"/>
      <c r="K25" s="35"/>
      <c r="L25" s="35"/>
      <c r="M25" s="35"/>
      <c r="N25" s="35"/>
      <c r="O25" s="58"/>
      <c r="P25" s="58"/>
      <c r="Q25" s="30"/>
      <c r="R25" s="383"/>
      <c r="S25" s="382"/>
      <c r="T25" s="382"/>
      <c r="U25" s="47"/>
      <c r="V25" s="47"/>
      <c r="W25" s="47"/>
      <c r="X25" s="81"/>
      <c r="Y25" s="384"/>
      <c r="Z25" s="384"/>
      <c r="AA25" s="384"/>
      <c r="AB25" s="89"/>
      <c r="AC25" s="89"/>
      <c r="AD25" s="89"/>
      <c r="AE25" s="77"/>
    </row>
    <row r="26" spans="1:31" ht="15" customHeight="1" x14ac:dyDescent="0.35">
      <c r="A26" s="562"/>
      <c r="B26" s="16">
        <v>17</v>
      </c>
      <c r="C26" s="26"/>
      <c r="D26" s="508" t="s">
        <v>101</v>
      </c>
      <c r="E26" s="508"/>
      <c r="F26" s="474" t="s">
        <v>333</v>
      </c>
      <c r="G26" s="474"/>
      <c r="H26" s="474"/>
      <c r="I26" s="491">
        <v>30</v>
      </c>
      <c r="J26" s="491"/>
      <c r="K26" s="492">
        <v>1</v>
      </c>
      <c r="L26" s="492"/>
      <c r="M26" s="492">
        <v>0.6</v>
      </c>
      <c r="N26" s="492"/>
      <c r="O26" s="493">
        <v>0.3</v>
      </c>
      <c r="P26" s="493"/>
      <c r="Q26" s="30"/>
      <c r="R26" s="494">
        <f>IF(U26&lt;&gt;"累積電流値 参照",'VD4'!T21,IF($E$9=1,2*$G$67*$E$67/1000,SQRT($E$9)*$G$67*$E$67/1000))</f>
        <v>50</v>
      </c>
      <c r="S26" s="495"/>
      <c r="T26" s="496"/>
      <c r="U26" s="497">
        <f>IF('VD4'!V21="","",IF('VD4'!V21&gt;$AB$13*1000/$AB$11,"累積電流値 参照",'VD4'!V21))</f>
        <v>69.767441860465112</v>
      </c>
      <c r="V26" s="498"/>
      <c r="W26" s="499"/>
      <c r="X26" s="88" t="s">
        <v>109</v>
      </c>
      <c r="Y26" s="509">
        <f>'VD4'!W22</f>
        <v>0.70643858695652184</v>
      </c>
      <c r="Z26" s="510"/>
      <c r="AA26" s="512"/>
      <c r="AB26" s="519" t="s">
        <v>339</v>
      </c>
      <c r="AC26" s="520"/>
      <c r="AD26" s="521"/>
      <c r="AE26" s="78"/>
    </row>
    <row r="27" spans="1:31" ht="3" customHeight="1" x14ac:dyDescent="0.35">
      <c r="A27" s="562"/>
      <c r="B27" s="16"/>
      <c r="C27" s="374"/>
      <c r="D27" s="60"/>
      <c r="E27" s="60"/>
      <c r="F27" s="382"/>
      <c r="G27" s="382"/>
      <c r="H27" s="47"/>
      <c r="I27" s="47"/>
      <c r="J27" s="47"/>
      <c r="K27" s="35"/>
      <c r="L27" s="35"/>
      <c r="M27" s="35"/>
      <c r="N27" s="35"/>
      <c r="O27" s="58"/>
      <c r="P27" s="58"/>
      <c r="Q27" s="30"/>
      <c r="R27" s="383"/>
      <c r="S27" s="382"/>
      <c r="T27" s="382"/>
      <c r="U27" s="47"/>
      <c r="V27" s="47"/>
      <c r="W27" s="47"/>
      <c r="X27" s="81"/>
      <c r="Y27" s="384"/>
      <c r="Z27" s="384"/>
      <c r="AA27" s="384"/>
      <c r="AB27" s="522"/>
      <c r="AC27" s="523"/>
      <c r="AD27" s="524"/>
      <c r="AE27" s="75"/>
    </row>
    <row r="28" spans="1:31" ht="15" customHeight="1" x14ac:dyDescent="0.35">
      <c r="A28" s="562"/>
      <c r="B28" s="16">
        <v>18</v>
      </c>
      <c r="C28" s="26"/>
      <c r="D28" s="502" t="s">
        <v>102</v>
      </c>
      <c r="E28" s="502"/>
      <c r="F28" s="474" t="s">
        <v>334</v>
      </c>
      <c r="G28" s="474"/>
      <c r="H28" s="474"/>
      <c r="I28" s="491">
        <v>15</v>
      </c>
      <c r="J28" s="491"/>
      <c r="K28" s="492">
        <v>1</v>
      </c>
      <c r="L28" s="492"/>
      <c r="M28" s="492">
        <v>0.6</v>
      </c>
      <c r="N28" s="492"/>
      <c r="O28" s="493">
        <v>0.2</v>
      </c>
      <c r="P28" s="493"/>
      <c r="Q28" s="30"/>
      <c r="R28" s="494">
        <f>IF(U28&lt;&gt;"累積電流値 参照",'VD4'!T22,IF($E$9=1,2*$G$67*$E$67/1000,SQRT($E$9)*$G$67*$E$67/1000))</f>
        <v>25</v>
      </c>
      <c r="S28" s="495"/>
      <c r="T28" s="496"/>
      <c r="U28" s="497">
        <f>IF('VD4'!V22="","",IF('VD4'!V22&gt;$AB$13*1000/$AB$11,"累積電流値 参照",'VD4'!V22))</f>
        <v>23.255813953488371</v>
      </c>
      <c r="V28" s="498"/>
      <c r="W28" s="499"/>
      <c r="X28" s="88" t="s">
        <v>110</v>
      </c>
      <c r="Y28" s="509">
        <f>'VD4'!W23</f>
        <v>0.64210195404720993</v>
      </c>
      <c r="Z28" s="510"/>
      <c r="AA28" s="512"/>
      <c r="AB28" s="525"/>
      <c r="AC28" s="525"/>
      <c r="AD28" s="526"/>
      <c r="AE28" s="79"/>
    </row>
    <row r="29" spans="1:31" ht="3" customHeight="1" x14ac:dyDescent="0.35">
      <c r="A29" s="562"/>
      <c r="B29" s="16"/>
      <c r="C29" s="374"/>
      <c r="D29" s="60"/>
      <c r="E29" s="60"/>
      <c r="F29" s="382"/>
      <c r="G29" s="382"/>
      <c r="H29" s="47"/>
      <c r="I29" s="47"/>
      <c r="J29" s="47"/>
      <c r="K29" s="35"/>
      <c r="L29" s="35"/>
      <c r="M29" s="35"/>
      <c r="N29" s="35"/>
      <c r="O29" s="58"/>
      <c r="P29" s="58"/>
      <c r="Q29" s="30"/>
      <c r="R29" s="383"/>
      <c r="S29" s="382"/>
      <c r="T29" s="382"/>
      <c r="U29" s="47"/>
      <c r="V29" s="47"/>
      <c r="W29" s="47"/>
      <c r="X29" s="76"/>
      <c r="Y29" s="87"/>
      <c r="Z29" s="87"/>
      <c r="AA29" s="87"/>
      <c r="AB29" s="58"/>
      <c r="AC29" s="58"/>
      <c r="AD29" s="58"/>
      <c r="AE29" s="80"/>
    </row>
    <row r="30" spans="1:31" ht="15" customHeight="1" x14ac:dyDescent="0.35">
      <c r="A30" s="562"/>
      <c r="B30" s="16">
        <v>19</v>
      </c>
      <c r="C30" s="26"/>
      <c r="D30" s="502" t="s">
        <v>103</v>
      </c>
      <c r="E30" s="502"/>
      <c r="F30" s="474"/>
      <c r="G30" s="474"/>
      <c r="H30" s="474"/>
      <c r="I30" s="491"/>
      <c r="J30" s="491"/>
      <c r="K30" s="492"/>
      <c r="L30" s="492"/>
      <c r="M30" s="492"/>
      <c r="N30" s="492"/>
      <c r="O30" s="493"/>
      <c r="P30" s="493"/>
      <c r="Q30" s="30"/>
      <c r="R30" s="494" t="str">
        <f>IF(U30&lt;&gt;"累積電流値 参照",'VD4'!T23,IF($E$9=1,2*$G$67*$E$67/1000,SQRT($E$9)*$G$67*$E$67/1000))</f>
        <v/>
      </c>
      <c r="S30" s="495"/>
      <c r="T30" s="496"/>
      <c r="U30" s="497" t="str">
        <f>IF('VD4'!V23="","",IF('VD4'!V23&gt;$AB$13*1000/$AB$11,"累積電流値 参照",'VD4'!V23))</f>
        <v/>
      </c>
      <c r="V30" s="498"/>
      <c r="W30" s="499"/>
      <c r="X30" s="85"/>
      <c r="Y30" s="76"/>
      <c r="Z30" s="76"/>
      <c r="AA30" s="70"/>
      <c r="AB30" s="485">
        <f>'VD4'!X22</f>
        <v>0.74</v>
      </c>
      <c r="AC30" s="486"/>
      <c r="AD30" s="487"/>
      <c r="AE30" s="78"/>
    </row>
    <row r="31" spans="1:31" ht="15" customHeight="1" x14ac:dyDescent="0.35">
      <c r="A31" s="562"/>
      <c r="B31" s="16">
        <v>20</v>
      </c>
      <c r="C31" s="26"/>
      <c r="D31" s="27"/>
      <c r="E31" s="366"/>
      <c r="F31" s="47"/>
      <c r="G31" s="47"/>
      <c r="H31" s="47"/>
      <c r="I31" s="54"/>
      <c r="J31" s="54"/>
      <c r="K31" s="40"/>
      <c r="L31" s="40"/>
      <c r="M31" s="58"/>
      <c r="N31" s="58"/>
      <c r="O31" s="58"/>
      <c r="P31" s="58"/>
      <c r="Q31" s="30"/>
      <c r="R31" s="28"/>
      <c r="S31" s="28"/>
      <c r="T31" s="28"/>
      <c r="U31" s="28"/>
      <c r="V31" s="28"/>
      <c r="W31" s="28"/>
      <c r="X31" s="30"/>
      <c r="Y31" s="28"/>
      <c r="Z31" s="28"/>
      <c r="AA31" s="28"/>
      <c r="AB31" s="28"/>
      <c r="AC31" s="28"/>
      <c r="AD31" s="28"/>
      <c r="AE31" s="31"/>
    </row>
    <row r="32" spans="1:31" ht="15" customHeight="1" x14ac:dyDescent="0.35">
      <c r="A32" s="562"/>
      <c r="B32" s="16">
        <v>21</v>
      </c>
      <c r="C32" s="26"/>
      <c r="D32" s="502" t="s">
        <v>116</v>
      </c>
      <c r="E32" s="502"/>
      <c r="F32" s="474" t="s">
        <v>54</v>
      </c>
      <c r="G32" s="474"/>
      <c r="H32" s="474"/>
      <c r="I32" s="491">
        <v>30</v>
      </c>
      <c r="J32" s="491"/>
      <c r="K32" s="492">
        <v>1</v>
      </c>
      <c r="L32" s="492"/>
      <c r="M32" s="492">
        <v>0.9</v>
      </c>
      <c r="N32" s="492"/>
      <c r="O32" s="493">
        <v>0.85</v>
      </c>
      <c r="P32" s="493"/>
      <c r="Q32" s="30"/>
      <c r="R32" s="494">
        <f>IF(U32&lt;&gt;"累積電流値 参照",'VD4'!T24,IF($E$9=1,2*$G$67*$E$67/1000,SQRT($E$9)*$G$67*$E$67/1000))</f>
        <v>33.333333333333336</v>
      </c>
      <c r="S32" s="495"/>
      <c r="T32" s="496"/>
      <c r="U32" s="497">
        <f>IF('VD4'!V24="","",IF('VD4'!V24&gt;$AB$13*1000/$AB$11,"累積電流値 参照",'VD4'!V24))</f>
        <v>131.78294573643413</v>
      </c>
      <c r="V32" s="498"/>
      <c r="W32" s="499"/>
      <c r="X32" s="88" t="s">
        <v>132</v>
      </c>
      <c r="Y32" s="509">
        <f>'VD4'!W24</f>
        <v>1.2058695652173912</v>
      </c>
      <c r="Z32" s="510"/>
      <c r="AA32" s="511"/>
      <c r="AB32" s="513"/>
      <c r="AC32" s="514"/>
      <c r="AD32" s="515"/>
      <c r="AE32" s="31"/>
    </row>
    <row r="33" spans="1:31" ht="3" customHeight="1" x14ac:dyDescent="0.35">
      <c r="A33" s="562"/>
      <c r="B33" s="16"/>
      <c r="C33" s="374"/>
      <c r="D33" s="60"/>
      <c r="E33" s="60"/>
      <c r="F33" s="382"/>
      <c r="G33" s="382"/>
      <c r="H33" s="47"/>
      <c r="I33" s="47"/>
      <c r="J33" s="47"/>
      <c r="K33" s="35"/>
      <c r="L33" s="35"/>
      <c r="M33" s="35"/>
      <c r="N33" s="35"/>
      <c r="O33" s="58"/>
      <c r="P33" s="58"/>
      <c r="Q33" s="30"/>
      <c r="R33" s="383"/>
      <c r="S33" s="382"/>
      <c r="T33" s="382"/>
      <c r="U33" s="47"/>
      <c r="V33" s="47"/>
      <c r="W33" s="47"/>
      <c r="X33" s="380"/>
      <c r="Y33" s="384"/>
      <c r="Z33" s="384"/>
      <c r="AA33" s="384"/>
      <c r="AB33" s="89"/>
      <c r="AC33" s="89"/>
      <c r="AD33" s="89"/>
      <c r="AE33" s="31"/>
    </row>
    <row r="34" spans="1:31" ht="15" customHeight="1" x14ac:dyDescent="0.35">
      <c r="A34" s="562"/>
      <c r="B34" s="16">
        <v>22</v>
      </c>
      <c r="C34" s="26"/>
      <c r="D34" s="508" t="s">
        <v>117</v>
      </c>
      <c r="E34" s="508"/>
      <c r="F34" s="474" t="s">
        <v>240</v>
      </c>
      <c r="G34" s="474"/>
      <c r="H34" s="474"/>
      <c r="I34" s="491">
        <v>30</v>
      </c>
      <c r="J34" s="491"/>
      <c r="K34" s="492">
        <v>1</v>
      </c>
      <c r="L34" s="492"/>
      <c r="M34" s="492">
        <v>0.6</v>
      </c>
      <c r="N34" s="492"/>
      <c r="O34" s="493">
        <v>0.2</v>
      </c>
      <c r="P34" s="493"/>
      <c r="Q34" s="30"/>
      <c r="R34" s="494">
        <f>IF(U34&lt;&gt;"累積電流値 参照",'VD4'!T25,IF($E$9=1,2*$G$67*$E$67/1000,SQRT($E$9)*$G$67*$E$67/1000))</f>
        <v>50</v>
      </c>
      <c r="S34" s="495"/>
      <c r="T34" s="496"/>
      <c r="U34" s="497">
        <f>IF('VD4'!V25="","",IF('VD4'!V25&gt;$AB$13*1000/$AB$11,"累積電流値 参照",'VD4'!V25))</f>
        <v>46.511627906976742</v>
      </c>
      <c r="V34" s="498"/>
      <c r="W34" s="499"/>
      <c r="X34" s="88" t="s">
        <v>133</v>
      </c>
      <c r="Y34" s="509">
        <f>'VD4'!W26</f>
        <v>0.90440217391304334</v>
      </c>
      <c r="Z34" s="510"/>
      <c r="AA34" s="512"/>
      <c r="AB34" s="519" t="s">
        <v>338</v>
      </c>
      <c r="AC34" s="520"/>
      <c r="AD34" s="521"/>
      <c r="AE34" s="31"/>
    </row>
    <row r="35" spans="1:31" ht="3" customHeight="1" x14ac:dyDescent="0.35">
      <c r="A35" s="562"/>
      <c r="B35" s="16"/>
      <c r="C35" s="374"/>
      <c r="D35" s="60"/>
      <c r="E35" s="60"/>
      <c r="F35" s="382"/>
      <c r="G35" s="382"/>
      <c r="H35" s="47"/>
      <c r="I35" s="47"/>
      <c r="J35" s="47"/>
      <c r="K35" s="35"/>
      <c r="L35" s="35"/>
      <c r="M35" s="35"/>
      <c r="N35" s="35"/>
      <c r="O35" s="58"/>
      <c r="P35" s="58"/>
      <c r="Q35" s="30"/>
      <c r="R35" s="383"/>
      <c r="S35" s="382"/>
      <c r="T35" s="382"/>
      <c r="U35" s="47"/>
      <c r="V35" s="47"/>
      <c r="W35" s="47"/>
      <c r="X35" s="380"/>
      <c r="Y35" s="384"/>
      <c r="Z35" s="384"/>
      <c r="AA35" s="384"/>
      <c r="AB35" s="522"/>
      <c r="AC35" s="523"/>
      <c r="AD35" s="524"/>
      <c r="AE35" s="31"/>
    </row>
    <row r="36" spans="1:31" ht="15" customHeight="1" x14ac:dyDescent="0.35">
      <c r="A36" s="562"/>
      <c r="B36" s="16">
        <v>23</v>
      </c>
      <c r="C36" s="26"/>
      <c r="D36" s="502" t="s">
        <v>118</v>
      </c>
      <c r="E36" s="502"/>
      <c r="F36" s="474"/>
      <c r="G36" s="474"/>
      <c r="H36" s="474"/>
      <c r="I36" s="491"/>
      <c r="J36" s="491"/>
      <c r="K36" s="492"/>
      <c r="L36" s="492"/>
      <c r="M36" s="492"/>
      <c r="N36" s="492"/>
      <c r="O36" s="493"/>
      <c r="P36" s="493"/>
      <c r="Q36" s="30"/>
      <c r="R36" s="494" t="str">
        <f>IF(U36&lt;&gt;"累積電流値 参照",'VD4'!T26,IF($E$9=1,2*$G$67*$E$67/1000,SQRT($E$9)*$G$67*$E$67/1000))</f>
        <v/>
      </c>
      <c r="S36" s="495"/>
      <c r="T36" s="496"/>
      <c r="U36" s="497" t="str">
        <f>IF('VD4'!V26="","",IF('VD4'!V26&gt;$AB$13*1000/$AB$11,"累積電流値 参照",'VD4'!V26))</f>
        <v/>
      </c>
      <c r="V36" s="498"/>
      <c r="W36" s="499"/>
      <c r="X36" s="88" t="s">
        <v>134</v>
      </c>
      <c r="Y36" s="509">
        <f>'VD4'!W27</f>
        <v>0.79760774578670013</v>
      </c>
      <c r="Z36" s="510"/>
      <c r="AA36" s="512"/>
      <c r="AB36" s="525"/>
      <c r="AC36" s="525"/>
      <c r="AD36" s="526"/>
      <c r="AE36" s="80"/>
    </row>
    <row r="37" spans="1:31" ht="3" customHeight="1" x14ac:dyDescent="0.35">
      <c r="A37" s="562"/>
      <c r="B37" s="16"/>
      <c r="C37" s="374"/>
      <c r="D37" s="60"/>
      <c r="E37" s="60"/>
      <c r="F37" s="382"/>
      <c r="G37" s="382"/>
      <c r="H37" s="47"/>
      <c r="I37" s="47"/>
      <c r="J37" s="47"/>
      <c r="K37" s="35"/>
      <c r="L37" s="35"/>
      <c r="M37" s="35"/>
      <c r="N37" s="35"/>
      <c r="O37" s="58"/>
      <c r="P37" s="58"/>
      <c r="Q37" s="30"/>
      <c r="R37" s="383"/>
      <c r="S37" s="382"/>
      <c r="T37" s="382"/>
      <c r="U37" s="47"/>
      <c r="V37" s="47"/>
      <c r="W37" s="47"/>
      <c r="X37" s="76"/>
      <c r="Y37" s="87"/>
      <c r="Z37" s="87"/>
      <c r="AA37" s="87"/>
      <c r="AB37" s="58"/>
      <c r="AC37" s="58"/>
      <c r="AD37" s="58"/>
      <c r="AE37" s="31"/>
    </row>
    <row r="38" spans="1:31" ht="15" customHeight="1" x14ac:dyDescent="0.35">
      <c r="A38" s="562"/>
      <c r="B38" s="16">
        <v>24</v>
      </c>
      <c r="C38" s="26"/>
      <c r="D38" s="502" t="s">
        <v>119</v>
      </c>
      <c r="E38" s="502"/>
      <c r="F38" s="474"/>
      <c r="G38" s="474"/>
      <c r="H38" s="474"/>
      <c r="I38" s="491"/>
      <c r="J38" s="491"/>
      <c r="K38" s="492"/>
      <c r="L38" s="492"/>
      <c r="M38" s="492"/>
      <c r="N38" s="492"/>
      <c r="O38" s="493"/>
      <c r="P38" s="493"/>
      <c r="Q38" s="30"/>
      <c r="R38" s="494" t="str">
        <f>IF(U38&lt;&gt;"累積電流値 参照",'VD4'!T27,IF($E$9=1,2*$G$67*$E$67/1000,SQRT($E$9)*$G$67*$E$67/1000))</f>
        <v/>
      </c>
      <c r="S38" s="495"/>
      <c r="T38" s="496"/>
      <c r="U38" s="497" t="str">
        <f>IF('VD4'!V27="","",IF('VD4'!V27&gt;$AB$13*1000/$AB$11,"累積電流値 参照",'VD4'!V27))</f>
        <v/>
      </c>
      <c r="V38" s="498"/>
      <c r="W38" s="499"/>
      <c r="X38" s="85"/>
      <c r="Y38" s="76"/>
      <c r="Z38" s="76"/>
      <c r="AA38" s="70"/>
      <c r="AB38" s="485">
        <f>'VD4'!X26</f>
        <v>0.75</v>
      </c>
      <c r="AC38" s="486"/>
      <c r="AD38" s="487"/>
      <c r="AE38" s="80"/>
    </row>
    <row r="39" spans="1:31" ht="15" customHeight="1" x14ac:dyDescent="0.35">
      <c r="A39" s="562"/>
      <c r="B39" s="16">
        <v>25</v>
      </c>
      <c r="C39" s="26"/>
      <c r="D39" s="370"/>
      <c r="E39" s="370"/>
      <c r="F39" s="47"/>
      <c r="G39" s="47"/>
      <c r="H39" s="47"/>
      <c r="I39" s="54"/>
      <c r="J39" s="54"/>
      <c r="K39" s="82"/>
      <c r="L39" s="82"/>
      <c r="M39" s="82"/>
      <c r="N39" s="82"/>
      <c r="O39" s="371"/>
      <c r="P39" s="371"/>
      <c r="Q39" s="28"/>
      <c r="R39" s="83"/>
      <c r="S39" s="83"/>
      <c r="T39" s="83"/>
      <c r="U39" s="84"/>
      <c r="V39" s="84"/>
      <c r="W39" s="84"/>
      <c r="X39" s="85"/>
      <c r="Y39" s="85"/>
      <c r="Z39" s="85"/>
      <c r="AA39" s="70"/>
      <c r="AB39" s="86"/>
      <c r="AC39" s="86"/>
      <c r="AD39" s="86"/>
      <c r="AE39" s="31"/>
    </row>
    <row r="40" spans="1:31" ht="15" customHeight="1" x14ac:dyDescent="0.35">
      <c r="A40" s="562"/>
      <c r="B40" s="16">
        <v>26</v>
      </c>
      <c r="C40" s="26"/>
      <c r="D40" s="502" t="s">
        <v>104</v>
      </c>
      <c r="E40" s="502"/>
      <c r="F40" s="474" t="s">
        <v>54</v>
      </c>
      <c r="G40" s="474"/>
      <c r="H40" s="474"/>
      <c r="I40" s="491">
        <v>30</v>
      </c>
      <c r="J40" s="491"/>
      <c r="K40" s="492">
        <v>1</v>
      </c>
      <c r="L40" s="492"/>
      <c r="M40" s="492">
        <v>0.9</v>
      </c>
      <c r="N40" s="492"/>
      <c r="O40" s="493">
        <v>0.9</v>
      </c>
      <c r="P40" s="493"/>
      <c r="Q40" s="30"/>
      <c r="R40" s="494">
        <f>IF(U40&lt;&gt;"累積電流値 参照",'VD4'!T28,IF($E$9=1,2*$G$67*$E$67/1000,SQRT($E$9)*$G$67*$E$67/1000))</f>
        <v>33.333333333333336</v>
      </c>
      <c r="S40" s="495"/>
      <c r="T40" s="496"/>
      <c r="U40" s="497">
        <f>IF('VD4'!V28="","",IF('VD4'!V28&gt;$AB$13*1000/$AB$11,"累積電流値 参照",'VD4'!V28))</f>
        <v>139.53488372093025</v>
      </c>
      <c r="V40" s="498"/>
      <c r="W40" s="499"/>
      <c r="X40" s="88" t="s">
        <v>135</v>
      </c>
      <c r="Y40" s="509">
        <f>'VD4'!W28</f>
        <v>1.1556249999999999</v>
      </c>
      <c r="Z40" s="510"/>
      <c r="AA40" s="511"/>
      <c r="AB40" s="516">
        <v>20</v>
      </c>
      <c r="AC40" s="517"/>
      <c r="AD40" s="518"/>
      <c r="AE40" s="31"/>
    </row>
    <row r="41" spans="1:31" ht="3" customHeight="1" x14ac:dyDescent="0.35">
      <c r="A41" s="562"/>
      <c r="B41" s="16"/>
      <c r="C41" s="374"/>
      <c r="D41" s="60"/>
      <c r="E41" s="60"/>
      <c r="F41" s="382"/>
      <c r="G41" s="382"/>
      <c r="H41" s="47"/>
      <c r="I41" s="47"/>
      <c r="J41" s="47"/>
      <c r="K41" s="35"/>
      <c r="L41" s="35"/>
      <c r="M41" s="35"/>
      <c r="N41" s="35"/>
      <c r="O41" s="58"/>
      <c r="P41" s="58"/>
      <c r="Q41" s="30"/>
      <c r="R41" s="383"/>
      <c r="S41" s="382"/>
      <c r="T41" s="382"/>
      <c r="U41" s="47"/>
      <c r="V41" s="47"/>
      <c r="W41" s="47"/>
      <c r="X41" s="380"/>
      <c r="Y41" s="384"/>
      <c r="Z41" s="384"/>
      <c r="AA41" s="384"/>
      <c r="AB41" s="89"/>
      <c r="AC41" s="89"/>
      <c r="AD41" s="89"/>
      <c r="AE41" s="31"/>
    </row>
    <row r="42" spans="1:31" ht="15" customHeight="1" x14ac:dyDescent="0.35">
      <c r="A42" s="562"/>
      <c r="B42" s="16">
        <v>27</v>
      </c>
      <c r="C42" s="26"/>
      <c r="D42" s="508" t="s">
        <v>105</v>
      </c>
      <c r="E42" s="508"/>
      <c r="F42" s="474" t="s">
        <v>240</v>
      </c>
      <c r="G42" s="474"/>
      <c r="H42" s="474"/>
      <c r="I42" s="491">
        <v>30</v>
      </c>
      <c r="J42" s="491"/>
      <c r="K42" s="492">
        <v>1</v>
      </c>
      <c r="L42" s="492"/>
      <c r="M42" s="492">
        <v>0.6</v>
      </c>
      <c r="N42" s="492"/>
      <c r="O42" s="493">
        <v>0.2</v>
      </c>
      <c r="P42" s="493"/>
      <c r="Q42" s="30"/>
      <c r="R42" s="494">
        <f>IF(U42&lt;&gt;"累積電流値 参照",'VD4'!T29,IF($E$9=1,2*$G$67*$E$67/1000,SQRT($E$9)*$G$67*$E$67/1000))</f>
        <v>50</v>
      </c>
      <c r="S42" s="495"/>
      <c r="T42" s="496"/>
      <c r="U42" s="497">
        <f>IF('VD4'!V29="","",IF('VD4'!V29&gt;$AB$13*1000/$AB$11,"累積電流値 参照",'VD4'!V29))</f>
        <v>46.511627906976742</v>
      </c>
      <c r="V42" s="498"/>
      <c r="W42" s="499"/>
      <c r="X42" s="88" t="s">
        <v>136</v>
      </c>
      <c r="Y42" s="509">
        <f>'VD4'!W30</f>
        <v>0.86671874999999998</v>
      </c>
      <c r="Z42" s="510"/>
      <c r="AA42" s="512"/>
      <c r="AB42" s="519" t="s">
        <v>337</v>
      </c>
      <c r="AC42" s="520"/>
      <c r="AD42" s="521"/>
      <c r="AE42" s="31"/>
    </row>
    <row r="43" spans="1:31" ht="3" customHeight="1" x14ac:dyDescent="0.35">
      <c r="A43" s="562"/>
      <c r="B43" s="16"/>
      <c r="C43" s="374"/>
      <c r="D43" s="60"/>
      <c r="E43" s="60"/>
      <c r="F43" s="382"/>
      <c r="G43" s="382"/>
      <c r="H43" s="47"/>
      <c r="I43" s="47"/>
      <c r="J43" s="47"/>
      <c r="K43" s="35"/>
      <c r="L43" s="35"/>
      <c r="M43" s="35"/>
      <c r="N43" s="35"/>
      <c r="O43" s="58"/>
      <c r="P43" s="58"/>
      <c r="Q43" s="30"/>
      <c r="R43" s="383"/>
      <c r="S43" s="382"/>
      <c r="T43" s="382"/>
      <c r="U43" s="47"/>
      <c r="V43" s="47"/>
      <c r="W43" s="47"/>
      <c r="X43" s="380"/>
      <c r="Y43" s="384"/>
      <c r="Z43" s="384"/>
      <c r="AA43" s="384"/>
      <c r="AB43" s="522"/>
      <c r="AC43" s="523"/>
      <c r="AD43" s="524"/>
      <c r="AE43" s="31"/>
    </row>
    <row r="44" spans="1:31" ht="15" customHeight="1" x14ac:dyDescent="0.35">
      <c r="A44" s="562"/>
      <c r="B44" s="16">
        <v>28</v>
      </c>
      <c r="C44" s="26"/>
      <c r="D44" s="502" t="s">
        <v>106</v>
      </c>
      <c r="E44" s="502"/>
      <c r="F44" s="474"/>
      <c r="G44" s="474"/>
      <c r="H44" s="474"/>
      <c r="I44" s="491"/>
      <c r="J44" s="491"/>
      <c r="K44" s="492"/>
      <c r="L44" s="492"/>
      <c r="M44" s="492"/>
      <c r="N44" s="492"/>
      <c r="O44" s="493"/>
      <c r="P44" s="493"/>
      <c r="Q44" s="30"/>
      <c r="R44" s="494" t="str">
        <f>IF(U44&lt;&gt;"累積電流値 参照",'VD4'!T30,IF($E$9=1,2*$G$67*$E$67/1000,SQRT($E$9)*$G$67*$E$67/1000))</f>
        <v/>
      </c>
      <c r="S44" s="495"/>
      <c r="T44" s="496"/>
      <c r="U44" s="497" t="str">
        <f>IF('VD4'!V30="","",IF('VD4'!V30&gt;$AB$13*1000/$AB$11,"累積電流値 参照",'VD4'!V30))</f>
        <v/>
      </c>
      <c r="V44" s="498"/>
      <c r="W44" s="499"/>
      <c r="X44" s="88" t="s">
        <v>137</v>
      </c>
      <c r="Y44" s="509">
        <f>'VD4'!W31</f>
        <v>0.76437408971225429</v>
      </c>
      <c r="Z44" s="510"/>
      <c r="AA44" s="512"/>
      <c r="AB44" s="525"/>
      <c r="AC44" s="525"/>
      <c r="AD44" s="526"/>
      <c r="AE44" s="80"/>
    </row>
    <row r="45" spans="1:31" ht="3" customHeight="1" x14ac:dyDescent="0.35">
      <c r="A45" s="562"/>
      <c r="B45" s="16"/>
      <c r="C45" s="374"/>
      <c r="D45" s="60"/>
      <c r="E45" s="60"/>
      <c r="F45" s="382"/>
      <c r="G45" s="382"/>
      <c r="H45" s="47"/>
      <c r="I45" s="47"/>
      <c r="J45" s="47"/>
      <c r="K45" s="35"/>
      <c r="L45" s="35"/>
      <c r="M45" s="35"/>
      <c r="N45" s="35"/>
      <c r="O45" s="58"/>
      <c r="P45" s="58"/>
      <c r="Q45" s="30"/>
      <c r="R45" s="383"/>
      <c r="S45" s="382"/>
      <c r="T45" s="382"/>
      <c r="U45" s="47"/>
      <c r="V45" s="47"/>
      <c r="W45" s="47"/>
      <c r="X45" s="76"/>
      <c r="Y45" s="87"/>
      <c r="Z45" s="87"/>
      <c r="AA45" s="87"/>
      <c r="AB45" s="58"/>
      <c r="AC45" s="58"/>
      <c r="AD45" s="58"/>
      <c r="AE45" s="31"/>
    </row>
    <row r="46" spans="1:31" ht="15" customHeight="1" x14ac:dyDescent="0.35">
      <c r="A46" s="562"/>
      <c r="B46" s="16">
        <v>29</v>
      </c>
      <c r="C46" s="26"/>
      <c r="D46" s="502" t="s">
        <v>107</v>
      </c>
      <c r="E46" s="502"/>
      <c r="F46" s="474"/>
      <c r="G46" s="474"/>
      <c r="H46" s="474"/>
      <c r="I46" s="491"/>
      <c r="J46" s="491"/>
      <c r="K46" s="492"/>
      <c r="L46" s="492"/>
      <c r="M46" s="492"/>
      <c r="N46" s="492"/>
      <c r="O46" s="493"/>
      <c r="P46" s="493"/>
      <c r="Q46" s="30"/>
      <c r="R46" s="494" t="str">
        <f>IF(U46&lt;&gt;"累積電流値 参照",'VD4'!T31,IF($E$9=1,2*$G$67*$E$67/1000,SQRT($E$9)*$G$67*$E$67/1000))</f>
        <v/>
      </c>
      <c r="S46" s="495"/>
      <c r="T46" s="496"/>
      <c r="U46" s="497" t="str">
        <f>IF('VD4'!V31="","",IF('VD4'!V31&gt;$AB$13*1000/$AB$11,"累積電流値 参照",'VD4'!V31))</f>
        <v/>
      </c>
      <c r="V46" s="498"/>
      <c r="W46" s="499"/>
      <c r="X46" s="85"/>
      <c r="Y46" s="76"/>
      <c r="Z46" s="76"/>
      <c r="AA46" s="70"/>
      <c r="AB46" s="485">
        <f>'VD4'!X30</f>
        <v>0.97760877342783392</v>
      </c>
      <c r="AC46" s="486"/>
      <c r="AD46" s="487"/>
      <c r="AE46" s="80"/>
    </row>
    <row r="47" spans="1:31" ht="15" customHeight="1" x14ac:dyDescent="0.35">
      <c r="A47" s="562"/>
      <c r="B47" s="16">
        <v>30</v>
      </c>
      <c r="C47" s="26"/>
      <c r="D47" s="370"/>
      <c r="E47" s="370"/>
      <c r="F47" s="47"/>
      <c r="G47" s="47"/>
      <c r="H47" s="47"/>
      <c r="I47" s="54"/>
      <c r="J47" s="54"/>
      <c r="K47" s="82"/>
      <c r="L47" s="82"/>
      <c r="M47" s="82"/>
      <c r="N47" s="82"/>
      <c r="O47" s="371"/>
      <c r="P47" s="371"/>
      <c r="Q47" s="28"/>
      <c r="R47" s="83"/>
      <c r="S47" s="83"/>
      <c r="T47" s="83"/>
      <c r="U47" s="84"/>
      <c r="V47" s="84"/>
      <c r="W47" s="84"/>
      <c r="X47" s="85"/>
      <c r="Y47" s="85"/>
      <c r="Z47" s="85"/>
      <c r="AA47" s="70"/>
      <c r="AB47" s="86"/>
      <c r="AC47" s="86"/>
      <c r="AD47" s="86"/>
      <c r="AE47" s="31"/>
    </row>
    <row r="48" spans="1:31" ht="15" customHeight="1" x14ac:dyDescent="0.35">
      <c r="A48" s="562"/>
      <c r="B48" s="16">
        <v>31</v>
      </c>
      <c r="C48" s="503" t="s">
        <v>114</v>
      </c>
      <c r="D48" s="504"/>
      <c r="E48" s="504"/>
      <c r="F48" s="504"/>
      <c r="G48" s="504"/>
      <c r="H48" s="504"/>
      <c r="I48" s="507" t="s">
        <v>89</v>
      </c>
      <c r="J48" s="507"/>
      <c r="K48" s="507"/>
      <c r="L48" s="372" t="s">
        <v>87</v>
      </c>
      <c r="M48" s="507" t="s">
        <v>67</v>
      </c>
      <c r="N48" s="507"/>
      <c r="O48" s="500" t="s">
        <v>86</v>
      </c>
      <c r="P48" s="500"/>
      <c r="Q48" s="500"/>
      <c r="R48" s="500"/>
      <c r="S48" s="500"/>
      <c r="T48" s="500" t="s">
        <v>84</v>
      </c>
      <c r="U48" s="500"/>
      <c r="V48" s="500"/>
      <c r="W48" s="49"/>
      <c r="X48" s="483" t="s">
        <v>122</v>
      </c>
      <c r="Y48" s="483"/>
      <c r="Z48" s="483"/>
      <c r="AA48" s="49"/>
      <c r="AB48" s="483" t="s">
        <v>122</v>
      </c>
      <c r="AC48" s="483"/>
      <c r="AD48" s="483"/>
      <c r="AE48" s="51"/>
    </row>
    <row r="49" spans="1:31" ht="12" customHeight="1" x14ac:dyDescent="0.35">
      <c r="A49" s="562"/>
      <c r="B49" s="16">
        <v>32</v>
      </c>
      <c r="C49" s="505"/>
      <c r="D49" s="506"/>
      <c r="E49" s="506"/>
      <c r="F49" s="506"/>
      <c r="G49" s="506"/>
      <c r="H49" s="506"/>
      <c r="I49" s="501" t="s">
        <v>90</v>
      </c>
      <c r="J49" s="501"/>
      <c r="K49" s="501"/>
      <c r="L49" s="373" t="s">
        <v>88</v>
      </c>
      <c r="M49" s="501" t="s">
        <v>68</v>
      </c>
      <c r="N49" s="501"/>
      <c r="O49" s="501"/>
      <c r="P49" s="501"/>
      <c r="Q49" s="501"/>
      <c r="R49" s="501"/>
      <c r="S49" s="501"/>
      <c r="T49" s="501" t="s">
        <v>85</v>
      </c>
      <c r="U49" s="501"/>
      <c r="V49" s="501"/>
      <c r="W49" s="28"/>
      <c r="X49" s="484" t="s">
        <v>123</v>
      </c>
      <c r="Y49" s="484"/>
      <c r="Z49" s="484"/>
      <c r="AA49" s="28"/>
      <c r="AB49" s="484" t="s">
        <v>124</v>
      </c>
      <c r="AC49" s="484"/>
      <c r="AD49" s="484"/>
      <c r="AE49" s="74"/>
    </row>
    <row r="50" spans="1:31" ht="15" customHeight="1" x14ac:dyDescent="0.35">
      <c r="A50" s="562"/>
      <c r="B50" s="16">
        <v>33</v>
      </c>
      <c r="C50" s="451" t="s">
        <v>111</v>
      </c>
      <c r="D50" s="452"/>
      <c r="E50" s="474" t="s">
        <v>91</v>
      </c>
      <c r="F50" s="474"/>
      <c r="G50" s="474"/>
      <c r="H50" s="474"/>
      <c r="I50" s="479">
        <v>150</v>
      </c>
      <c r="J50" s="479"/>
      <c r="K50" s="479"/>
      <c r="L50" s="377">
        <v>2</v>
      </c>
      <c r="M50" s="480">
        <v>40</v>
      </c>
      <c r="N50" s="480"/>
      <c r="O50" s="481" t="s">
        <v>241</v>
      </c>
      <c r="P50" s="481"/>
      <c r="Q50" s="481"/>
      <c r="R50" s="481"/>
      <c r="S50" s="481"/>
      <c r="T50" s="482">
        <v>275</v>
      </c>
      <c r="U50" s="482"/>
      <c r="V50" s="482"/>
      <c r="W50" s="88" t="s">
        <v>120</v>
      </c>
      <c r="X50" s="488">
        <f>'VD4'!Y23</f>
        <v>6.0659665908556208</v>
      </c>
      <c r="Y50" s="489"/>
      <c r="Z50" s="490"/>
      <c r="AA50" s="88" t="s">
        <v>121</v>
      </c>
      <c r="AB50" s="471">
        <f>'VD4'!AA23</f>
        <v>3.3559999999999999</v>
      </c>
      <c r="AC50" s="472"/>
      <c r="AD50" s="473"/>
      <c r="AE50" s="31"/>
    </row>
    <row r="51" spans="1:31" ht="3" customHeight="1" x14ac:dyDescent="0.35">
      <c r="A51" s="562"/>
      <c r="B51" s="16"/>
      <c r="C51" s="368"/>
      <c r="D51" s="369"/>
      <c r="E51" s="47"/>
      <c r="F51" s="47"/>
      <c r="G51" s="47"/>
      <c r="H51" s="47"/>
      <c r="I51" s="63"/>
      <c r="J51" s="63"/>
      <c r="K51" s="63"/>
      <c r="L51" s="47"/>
      <c r="M51" s="323"/>
      <c r="N51" s="323"/>
      <c r="O51" s="64"/>
      <c r="P51" s="64"/>
      <c r="Q51" s="64"/>
      <c r="R51" s="64"/>
      <c r="S51" s="64"/>
      <c r="T51" s="65"/>
      <c r="U51" s="65"/>
      <c r="V51" s="65"/>
      <c r="W51" s="30"/>
      <c r="X51" s="58"/>
      <c r="Y51" s="58"/>
      <c r="Z51" s="58"/>
      <c r="AA51" s="30"/>
      <c r="AB51" s="58"/>
      <c r="AC51" s="58"/>
      <c r="AD51" s="58"/>
      <c r="AE51" s="31"/>
    </row>
    <row r="52" spans="1:31" ht="15" customHeight="1" x14ac:dyDescent="0.35">
      <c r="A52" s="562"/>
      <c r="B52" s="16">
        <v>34</v>
      </c>
      <c r="C52" s="451" t="s">
        <v>112</v>
      </c>
      <c r="D52" s="452"/>
      <c r="E52" s="474" t="s">
        <v>91</v>
      </c>
      <c r="F52" s="474"/>
      <c r="G52" s="474"/>
      <c r="H52" s="474"/>
      <c r="I52" s="479">
        <v>100</v>
      </c>
      <c r="J52" s="479"/>
      <c r="K52" s="479"/>
      <c r="L52" s="377">
        <v>2</v>
      </c>
      <c r="M52" s="480">
        <v>60</v>
      </c>
      <c r="N52" s="480"/>
      <c r="O52" s="481" t="s">
        <v>241</v>
      </c>
      <c r="P52" s="481"/>
      <c r="Q52" s="481"/>
      <c r="R52" s="481"/>
      <c r="S52" s="481"/>
      <c r="T52" s="482">
        <v>215</v>
      </c>
      <c r="U52" s="482"/>
      <c r="V52" s="482"/>
      <c r="W52" s="88" t="s">
        <v>125</v>
      </c>
      <c r="X52" s="471">
        <f>'VD4'!Y27</f>
        <v>12.180879930985805</v>
      </c>
      <c r="Y52" s="472"/>
      <c r="Z52" s="473"/>
      <c r="AA52" s="88" t="s">
        <v>126</v>
      </c>
      <c r="AB52" s="471">
        <f>'VD4'!AA27</f>
        <v>5.298</v>
      </c>
      <c r="AC52" s="472"/>
      <c r="AD52" s="473"/>
      <c r="AE52" s="31"/>
    </row>
    <row r="53" spans="1:31" ht="3" customHeight="1" x14ac:dyDescent="0.35">
      <c r="A53" s="562"/>
      <c r="B53" s="16"/>
      <c r="C53" s="368"/>
      <c r="D53" s="369"/>
      <c r="E53" s="47"/>
      <c r="F53" s="47"/>
      <c r="G53" s="47"/>
      <c r="H53" s="47"/>
      <c r="I53" s="63"/>
      <c r="J53" s="63"/>
      <c r="K53" s="63"/>
      <c r="L53" s="47"/>
      <c r="M53" s="323"/>
      <c r="N53" s="323"/>
      <c r="O53" s="64"/>
      <c r="P53" s="64"/>
      <c r="Q53" s="64"/>
      <c r="R53" s="64"/>
      <c r="S53" s="64"/>
      <c r="T53" s="65"/>
      <c r="U53" s="65"/>
      <c r="V53" s="65"/>
      <c r="W53" s="30"/>
      <c r="X53" s="58"/>
      <c r="Y53" s="58"/>
      <c r="Z53" s="58"/>
      <c r="AA53" s="30"/>
      <c r="AB53" s="58"/>
      <c r="AC53" s="58"/>
      <c r="AD53" s="58"/>
      <c r="AE53" s="31"/>
    </row>
    <row r="54" spans="1:31" ht="15" customHeight="1" x14ac:dyDescent="0.35">
      <c r="A54" s="562"/>
      <c r="B54" s="16">
        <v>35</v>
      </c>
      <c r="C54" s="451" t="s">
        <v>113</v>
      </c>
      <c r="D54" s="452"/>
      <c r="E54" s="474"/>
      <c r="F54" s="474"/>
      <c r="G54" s="474"/>
      <c r="H54" s="474"/>
      <c r="I54" s="479"/>
      <c r="J54" s="479"/>
      <c r="K54" s="479"/>
      <c r="L54" s="377"/>
      <c r="M54" s="480"/>
      <c r="N54" s="480"/>
      <c r="O54" s="481"/>
      <c r="P54" s="481"/>
      <c r="Q54" s="481"/>
      <c r="R54" s="481"/>
      <c r="S54" s="481"/>
      <c r="T54" s="482"/>
      <c r="U54" s="482"/>
      <c r="V54" s="482"/>
      <c r="W54" s="88" t="s">
        <v>127</v>
      </c>
      <c r="X54" s="471" t="str">
        <f>'VD4'!Y31</f>
        <v/>
      </c>
      <c r="Y54" s="472"/>
      <c r="Z54" s="473"/>
      <c r="AA54" s="88" t="s">
        <v>128</v>
      </c>
      <c r="AB54" s="471" t="str">
        <f>'VD4'!AA31</f>
        <v/>
      </c>
      <c r="AC54" s="472"/>
      <c r="AD54" s="473"/>
      <c r="AE54" s="31"/>
    </row>
    <row r="55" spans="1:31" ht="15" customHeight="1" x14ac:dyDescent="0.35">
      <c r="A55" s="562"/>
      <c r="B55" s="16">
        <v>36</v>
      </c>
      <c r="C55" s="26"/>
      <c r="D55" s="27"/>
      <c r="E55" s="28"/>
      <c r="F55" s="28"/>
      <c r="G55" s="28"/>
      <c r="H55" s="28"/>
      <c r="I55" s="28"/>
      <c r="J55" s="28"/>
      <c r="K55" s="29"/>
      <c r="L55" s="29"/>
      <c r="M55" s="28"/>
      <c r="N55" s="28"/>
      <c r="O55" s="28"/>
      <c r="P55" s="28"/>
      <c r="Q55" s="28"/>
      <c r="R55" s="28"/>
      <c r="S55" s="29"/>
      <c r="T55" s="29"/>
      <c r="U55" s="90"/>
      <c r="V55" s="90"/>
      <c r="W55" s="32"/>
      <c r="X55" s="90"/>
      <c r="Y55" s="90"/>
      <c r="Z55" s="90"/>
      <c r="AA55" s="32"/>
      <c r="AB55" s="90"/>
      <c r="AC55" s="90"/>
      <c r="AD55" s="90"/>
      <c r="AE55" s="33"/>
    </row>
    <row r="56" spans="1:31" ht="15" customHeight="1" x14ac:dyDescent="0.35">
      <c r="A56" s="562"/>
      <c r="B56" s="16">
        <v>37</v>
      </c>
      <c r="C56" s="503" t="s">
        <v>115</v>
      </c>
      <c r="D56" s="504"/>
      <c r="E56" s="504"/>
      <c r="F56" s="504"/>
      <c r="G56" s="504"/>
      <c r="H56" s="504"/>
      <c r="I56" s="507" t="s">
        <v>89</v>
      </c>
      <c r="J56" s="507"/>
      <c r="K56" s="507"/>
      <c r="L56" s="372" t="s">
        <v>87</v>
      </c>
      <c r="M56" s="507" t="s">
        <v>67</v>
      </c>
      <c r="N56" s="507"/>
      <c r="O56" s="500" t="s">
        <v>86</v>
      </c>
      <c r="P56" s="500"/>
      <c r="Q56" s="500"/>
      <c r="R56" s="500"/>
      <c r="S56" s="500"/>
      <c r="T56" s="500" t="s">
        <v>84</v>
      </c>
      <c r="U56" s="500"/>
      <c r="V56" s="500"/>
      <c r="W56" s="49"/>
      <c r="X56" s="483" t="s">
        <v>129</v>
      </c>
      <c r="Y56" s="483"/>
      <c r="Z56" s="483"/>
      <c r="AA56" s="49"/>
      <c r="AB56" s="483" t="s">
        <v>129</v>
      </c>
      <c r="AC56" s="483"/>
      <c r="AD56" s="483"/>
      <c r="AE56" s="51"/>
    </row>
    <row r="57" spans="1:31" ht="12" customHeight="1" x14ac:dyDescent="0.35">
      <c r="A57" s="562"/>
      <c r="B57" s="16">
        <v>38</v>
      </c>
      <c r="C57" s="505"/>
      <c r="D57" s="506"/>
      <c r="E57" s="506"/>
      <c r="F57" s="506"/>
      <c r="G57" s="506"/>
      <c r="H57" s="506"/>
      <c r="I57" s="501" t="s">
        <v>90</v>
      </c>
      <c r="J57" s="501"/>
      <c r="K57" s="501"/>
      <c r="L57" s="373" t="s">
        <v>88</v>
      </c>
      <c r="M57" s="501" t="s">
        <v>68</v>
      </c>
      <c r="N57" s="501"/>
      <c r="O57" s="501"/>
      <c r="P57" s="501"/>
      <c r="Q57" s="501"/>
      <c r="R57" s="501"/>
      <c r="S57" s="501"/>
      <c r="T57" s="501" t="s">
        <v>85</v>
      </c>
      <c r="U57" s="501"/>
      <c r="V57" s="501"/>
      <c r="W57" s="28"/>
      <c r="X57" s="484" t="s">
        <v>123</v>
      </c>
      <c r="Y57" s="484"/>
      <c r="Z57" s="484"/>
      <c r="AA57" s="28"/>
      <c r="AB57" s="484" t="s">
        <v>124</v>
      </c>
      <c r="AC57" s="484"/>
      <c r="AD57" s="484"/>
      <c r="AE57" s="74"/>
    </row>
    <row r="58" spans="1:31" ht="15" customHeight="1" x14ac:dyDescent="0.35">
      <c r="A58" s="562"/>
      <c r="B58" s="16">
        <v>39</v>
      </c>
      <c r="C58" s="451" t="s">
        <v>111</v>
      </c>
      <c r="D58" s="452"/>
      <c r="E58" s="474" t="s">
        <v>91</v>
      </c>
      <c r="F58" s="474"/>
      <c r="G58" s="474"/>
      <c r="H58" s="474"/>
      <c r="I58" s="479">
        <v>60</v>
      </c>
      <c r="J58" s="479"/>
      <c r="K58" s="479"/>
      <c r="L58" s="377">
        <v>1</v>
      </c>
      <c r="M58" s="480">
        <v>5</v>
      </c>
      <c r="N58" s="480"/>
      <c r="O58" s="481" t="s">
        <v>78</v>
      </c>
      <c r="P58" s="481"/>
      <c r="Q58" s="481"/>
      <c r="R58" s="481"/>
      <c r="S58" s="481"/>
      <c r="T58" s="482">
        <v>210</v>
      </c>
      <c r="U58" s="482"/>
      <c r="V58" s="482"/>
      <c r="W58" s="88" t="s">
        <v>120</v>
      </c>
      <c r="X58" s="471">
        <f>'VD4'!AC23</f>
        <v>3.7864602776252854</v>
      </c>
      <c r="Y58" s="472"/>
      <c r="Z58" s="473"/>
      <c r="AA58" s="88" t="s">
        <v>121</v>
      </c>
      <c r="AB58" s="471">
        <f>'VD4'!AE23</f>
        <v>0.90500000000000003</v>
      </c>
      <c r="AC58" s="472"/>
      <c r="AD58" s="473"/>
      <c r="AE58" s="31"/>
    </row>
    <row r="59" spans="1:31" ht="3" customHeight="1" x14ac:dyDescent="0.35">
      <c r="A59" s="562"/>
      <c r="B59" s="16"/>
      <c r="C59" s="368"/>
      <c r="D59" s="369"/>
      <c r="E59" s="47"/>
      <c r="F59" s="47"/>
      <c r="G59" s="47"/>
      <c r="H59" s="47"/>
      <c r="I59" s="63"/>
      <c r="J59" s="63"/>
      <c r="K59" s="63"/>
      <c r="L59" s="47"/>
      <c r="M59" s="323"/>
      <c r="N59" s="323"/>
      <c r="O59" s="64"/>
      <c r="P59" s="64"/>
      <c r="Q59" s="64"/>
      <c r="R59" s="64"/>
      <c r="S59" s="64"/>
      <c r="T59" s="65"/>
      <c r="U59" s="65"/>
      <c r="V59" s="65"/>
      <c r="W59" s="30"/>
      <c r="X59" s="58"/>
      <c r="Y59" s="58"/>
      <c r="Z59" s="58"/>
      <c r="AA59" s="30"/>
      <c r="AB59" s="58"/>
      <c r="AC59" s="58"/>
      <c r="AD59" s="58"/>
      <c r="AE59" s="31"/>
    </row>
    <row r="60" spans="1:31" ht="15" customHeight="1" x14ac:dyDescent="0.35">
      <c r="A60" s="562"/>
      <c r="B60" s="16">
        <v>40</v>
      </c>
      <c r="C60" s="451" t="s">
        <v>112</v>
      </c>
      <c r="D60" s="452"/>
      <c r="E60" s="474" t="s">
        <v>91</v>
      </c>
      <c r="F60" s="474"/>
      <c r="G60" s="474"/>
      <c r="H60" s="474"/>
      <c r="I60" s="479">
        <v>60</v>
      </c>
      <c r="J60" s="479"/>
      <c r="K60" s="479"/>
      <c r="L60" s="377">
        <v>1</v>
      </c>
      <c r="M60" s="480">
        <v>5</v>
      </c>
      <c r="N60" s="480"/>
      <c r="O60" s="481" t="s">
        <v>78</v>
      </c>
      <c r="P60" s="481"/>
      <c r="Q60" s="481"/>
      <c r="R60" s="481"/>
      <c r="S60" s="481"/>
      <c r="T60" s="482">
        <v>210</v>
      </c>
      <c r="U60" s="482"/>
      <c r="V60" s="482"/>
      <c r="W60" s="88" t="s">
        <v>125</v>
      </c>
      <c r="X60" s="471">
        <f>'VD4'!AC27</f>
        <v>3.3582009254176151</v>
      </c>
      <c r="Y60" s="472"/>
      <c r="Z60" s="473"/>
      <c r="AA60" s="88" t="s">
        <v>126</v>
      </c>
      <c r="AB60" s="471">
        <f>'VD4'!AE27</f>
        <v>0.90500000000000003</v>
      </c>
      <c r="AC60" s="472"/>
      <c r="AD60" s="473"/>
      <c r="AE60" s="31"/>
    </row>
    <row r="61" spans="1:31" ht="3" customHeight="1" x14ac:dyDescent="0.35">
      <c r="A61" s="562"/>
      <c r="B61" s="16"/>
      <c r="C61" s="368"/>
      <c r="D61" s="369"/>
      <c r="E61" s="47"/>
      <c r="F61" s="47"/>
      <c r="G61" s="47"/>
      <c r="H61" s="47"/>
      <c r="I61" s="63"/>
      <c r="J61" s="63"/>
      <c r="K61" s="63"/>
      <c r="L61" s="47"/>
      <c r="M61" s="323"/>
      <c r="N61" s="323"/>
      <c r="O61" s="64"/>
      <c r="P61" s="64"/>
      <c r="Q61" s="64"/>
      <c r="R61" s="64"/>
      <c r="S61" s="64"/>
      <c r="T61" s="65"/>
      <c r="U61" s="65"/>
      <c r="V61" s="65"/>
      <c r="W61" s="30"/>
      <c r="X61" s="58"/>
      <c r="Y61" s="58"/>
      <c r="Z61" s="58"/>
      <c r="AA61" s="30"/>
      <c r="AB61" s="58"/>
      <c r="AC61" s="58"/>
      <c r="AD61" s="58"/>
      <c r="AE61" s="31"/>
    </row>
    <row r="62" spans="1:31" ht="15" customHeight="1" x14ac:dyDescent="0.35">
      <c r="A62" s="562"/>
      <c r="B62" s="16">
        <v>41</v>
      </c>
      <c r="C62" s="451" t="s">
        <v>113</v>
      </c>
      <c r="D62" s="452"/>
      <c r="E62" s="474" t="s">
        <v>91</v>
      </c>
      <c r="F62" s="474"/>
      <c r="G62" s="474"/>
      <c r="H62" s="474"/>
      <c r="I62" s="479">
        <v>60</v>
      </c>
      <c r="J62" s="479"/>
      <c r="K62" s="479"/>
      <c r="L62" s="377">
        <v>1</v>
      </c>
      <c r="M62" s="480">
        <v>5</v>
      </c>
      <c r="N62" s="480"/>
      <c r="O62" s="481" t="s">
        <v>78</v>
      </c>
      <c r="P62" s="481"/>
      <c r="Q62" s="481"/>
      <c r="R62" s="481"/>
      <c r="S62" s="481"/>
      <c r="T62" s="482">
        <v>210</v>
      </c>
      <c r="U62" s="482"/>
      <c r="V62" s="482"/>
      <c r="W62" s="88" t="s">
        <v>127</v>
      </c>
      <c r="X62" s="471">
        <f>'VD4'!AC31</f>
        <v>3.3582009254176151</v>
      </c>
      <c r="Y62" s="472"/>
      <c r="Z62" s="473"/>
      <c r="AA62" s="88" t="s">
        <v>128</v>
      </c>
      <c r="AB62" s="471">
        <f>'VD4'!AE31</f>
        <v>0.90500000000000003</v>
      </c>
      <c r="AC62" s="472"/>
      <c r="AD62" s="473"/>
      <c r="AE62" s="31"/>
    </row>
    <row r="63" spans="1:31" ht="15" customHeight="1" x14ac:dyDescent="0.35">
      <c r="A63" s="562"/>
      <c r="B63" s="16">
        <v>42</v>
      </c>
      <c r="C63" s="26"/>
      <c r="D63" s="27"/>
      <c r="E63" s="28"/>
      <c r="F63" s="28"/>
      <c r="G63" s="28"/>
      <c r="H63" s="28"/>
      <c r="I63" s="28"/>
      <c r="J63" s="28"/>
      <c r="K63" s="29"/>
      <c r="L63" s="29"/>
      <c r="M63" s="28"/>
      <c r="N63" s="28"/>
      <c r="O63" s="28"/>
      <c r="P63" s="28"/>
      <c r="Q63" s="28"/>
      <c r="R63" s="28"/>
      <c r="S63" s="29"/>
      <c r="T63" s="29"/>
      <c r="U63" s="90"/>
      <c r="V63" s="90"/>
      <c r="W63" s="32"/>
      <c r="X63" s="90"/>
      <c r="Y63" s="90"/>
      <c r="Z63" s="90"/>
      <c r="AA63" s="32"/>
      <c r="AB63" s="90"/>
      <c r="AC63" s="90"/>
      <c r="AD63" s="90"/>
      <c r="AE63" s="33"/>
    </row>
    <row r="64" spans="1:31" ht="15" customHeight="1" x14ac:dyDescent="0.35">
      <c r="A64" s="562"/>
      <c r="B64" s="71">
        <v>43</v>
      </c>
      <c r="C64" s="431" t="s">
        <v>131</v>
      </c>
      <c r="D64" s="432"/>
      <c r="E64" s="476" t="s">
        <v>144</v>
      </c>
      <c r="F64" s="477"/>
      <c r="G64" s="477"/>
      <c r="H64" s="477"/>
      <c r="I64" s="477"/>
      <c r="J64" s="477"/>
      <c r="K64" s="477"/>
      <c r="L64" s="478"/>
      <c r="M64" s="30"/>
      <c r="N64" s="466" t="s">
        <v>156</v>
      </c>
      <c r="O64" s="467"/>
      <c r="P64" s="467"/>
      <c r="Q64" s="467"/>
      <c r="R64" s="467"/>
      <c r="S64" s="467"/>
      <c r="T64" s="467"/>
      <c r="U64" s="467"/>
      <c r="V64" s="467"/>
      <c r="W64" s="467"/>
      <c r="X64" s="467"/>
      <c r="Y64" s="467"/>
      <c r="Z64" s="467"/>
      <c r="AA64" s="467"/>
      <c r="AB64" s="467"/>
      <c r="AC64" s="467"/>
      <c r="AD64" s="468"/>
      <c r="AE64" s="31"/>
    </row>
    <row r="65" spans="1:36" ht="15" customHeight="1" x14ac:dyDescent="0.35">
      <c r="A65" s="562"/>
      <c r="B65" s="16">
        <v>44</v>
      </c>
      <c r="C65" s="26"/>
      <c r="D65" s="27"/>
      <c r="E65" s="470" t="s">
        <v>14</v>
      </c>
      <c r="F65" s="470"/>
      <c r="G65" s="470" t="s">
        <v>138</v>
      </c>
      <c r="H65" s="470"/>
      <c r="I65" s="470" t="s">
        <v>140</v>
      </c>
      <c r="J65" s="470"/>
      <c r="K65" s="470" t="s">
        <v>141</v>
      </c>
      <c r="L65" s="470"/>
      <c r="M65" s="30"/>
      <c r="N65" s="463" t="s">
        <v>331</v>
      </c>
      <c r="O65" s="464"/>
      <c r="P65" s="464"/>
      <c r="Q65" s="464"/>
      <c r="R65" s="465"/>
      <c r="S65" s="470" t="s">
        <v>148</v>
      </c>
      <c r="T65" s="470"/>
      <c r="U65" s="470" t="s">
        <v>149</v>
      </c>
      <c r="V65" s="470"/>
      <c r="W65" s="470"/>
      <c r="X65" s="453" t="s">
        <v>152</v>
      </c>
      <c r="Y65" s="454"/>
      <c r="Z65" s="455"/>
      <c r="AA65" s="460" t="s">
        <v>154</v>
      </c>
      <c r="AB65" s="460"/>
      <c r="AC65" s="460"/>
      <c r="AD65" s="460"/>
      <c r="AE65" s="31"/>
    </row>
    <row r="66" spans="1:36" ht="12" customHeight="1" x14ac:dyDescent="0.35">
      <c r="A66" s="562"/>
      <c r="B66" s="16">
        <v>45</v>
      </c>
      <c r="C66" s="26"/>
      <c r="D66" s="27"/>
      <c r="E66" s="469" t="s">
        <v>143</v>
      </c>
      <c r="F66" s="469"/>
      <c r="G66" s="469" t="s">
        <v>139</v>
      </c>
      <c r="H66" s="469"/>
      <c r="I66" s="469" t="s">
        <v>139</v>
      </c>
      <c r="J66" s="469"/>
      <c r="K66" s="469" t="s">
        <v>142</v>
      </c>
      <c r="L66" s="469"/>
      <c r="M66" s="30"/>
      <c r="N66" s="469" t="s">
        <v>145</v>
      </c>
      <c r="O66" s="469"/>
      <c r="P66" s="469" t="s">
        <v>146</v>
      </c>
      <c r="Q66" s="469"/>
      <c r="R66" s="469"/>
      <c r="S66" s="475" t="s">
        <v>147</v>
      </c>
      <c r="T66" s="475"/>
      <c r="U66" s="469" t="s">
        <v>150</v>
      </c>
      <c r="V66" s="469"/>
      <c r="W66" s="469"/>
      <c r="X66" s="456" t="s">
        <v>151</v>
      </c>
      <c r="Y66" s="457"/>
      <c r="Z66" s="458"/>
      <c r="AA66" s="459" t="s">
        <v>153</v>
      </c>
      <c r="AB66" s="459"/>
      <c r="AC66" s="459" t="s">
        <v>155</v>
      </c>
      <c r="AD66" s="459"/>
      <c r="AE66" s="31"/>
    </row>
    <row r="67" spans="1:36" ht="15" customHeight="1" x14ac:dyDescent="0.35">
      <c r="A67" s="562"/>
      <c r="B67" s="16">
        <v>46</v>
      </c>
      <c r="C67" s="451" t="s">
        <v>111</v>
      </c>
      <c r="D67" s="452"/>
      <c r="E67" s="440">
        <f>'VD4'!AG20</f>
        <v>105.87653461418867</v>
      </c>
      <c r="F67" s="441"/>
      <c r="G67" s="440">
        <f>'VD4'!AG21</f>
        <v>508.37772848804104</v>
      </c>
      <c r="H67" s="441"/>
      <c r="I67" s="440">
        <f>'VD4'!AG22</f>
        <v>463.27834698301842</v>
      </c>
      <c r="J67" s="441"/>
      <c r="K67" s="440">
        <f>'VD4'!AG23</f>
        <v>104.12158810853926</v>
      </c>
      <c r="L67" s="441"/>
      <c r="M67" s="30"/>
      <c r="N67" s="440">
        <f>'VD4'!AH20</f>
        <v>103.75071553371457</v>
      </c>
      <c r="O67" s="441"/>
      <c r="P67" s="442">
        <f>'VD4'!AH21</f>
        <v>96.512293519734484</v>
      </c>
      <c r="Q67" s="443"/>
      <c r="R67" s="444"/>
      <c r="S67" s="445">
        <f>'VD4'!AH22</f>
        <v>3.4877064802655173</v>
      </c>
      <c r="T67" s="446"/>
      <c r="U67" s="447">
        <f>'VD4'!AJ20</f>
        <v>217.35938809830043</v>
      </c>
      <c r="V67" s="448"/>
      <c r="W67" s="449"/>
      <c r="X67" s="440">
        <f>'VD4'!AJ21</f>
        <v>508.37772848804104</v>
      </c>
      <c r="Y67" s="450"/>
      <c r="Z67" s="441"/>
      <c r="AA67" s="445">
        <f>'VD4'!AH23</f>
        <v>0.70643858695652184</v>
      </c>
      <c r="AB67" s="446"/>
      <c r="AC67" s="445">
        <f>'VD4'!AJ23</f>
        <v>0.64210195404720993</v>
      </c>
      <c r="AD67" s="446"/>
      <c r="AE67" s="31"/>
    </row>
    <row r="68" spans="1:36" ht="3" customHeight="1" x14ac:dyDescent="0.35">
      <c r="A68" s="562"/>
      <c r="B68" s="16"/>
      <c r="C68" s="368"/>
      <c r="D68" s="95"/>
      <c r="E68" s="301"/>
      <c r="F68" s="301"/>
      <c r="G68" s="301"/>
      <c r="H68" s="301"/>
      <c r="I68" s="301"/>
      <c r="J68" s="301"/>
      <c r="K68" s="301"/>
      <c r="L68" s="301"/>
      <c r="M68" s="30"/>
      <c r="N68" s="30"/>
      <c r="O68" s="301"/>
      <c r="P68" s="301"/>
      <c r="Q68" s="301"/>
      <c r="R68" s="301"/>
      <c r="S68" s="301"/>
      <c r="T68" s="301"/>
      <c r="U68" s="301"/>
      <c r="V68" s="301"/>
      <c r="W68" s="28"/>
      <c r="X68" s="28"/>
      <c r="Y68" s="28"/>
      <c r="Z68" s="28"/>
      <c r="AA68" s="30"/>
      <c r="AB68" s="30"/>
      <c r="AC68" s="30"/>
      <c r="AD68" s="30"/>
      <c r="AE68" s="31"/>
    </row>
    <row r="69" spans="1:36" ht="15" customHeight="1" x14ac:dyDescent="0.35">
      <c r="A69" s="562"/>
      <c r="B69" s="16">
        <v>47</v>
      </c>
      <c r="C69" s="451" t="s">
        <v>112</v>
      </c>
      <c r="D69" s="452"/>
      <c r="E69" s="440" t="str">
        <f>'VD4'!AG24</f>
        <v/>
      </c>
      <c r="F69" s="441"/>
      <c r="G69" s="440" t="str">
        <f>'VD4'!AG25</f>
        <v/>
      </c>
      <c r="H69" s="441"/>
      <c r="I69" s="440" t="str">
        <f>'VD4'!AG26</f>
        <v/>
      </c>
      <c r="J69" s="441"/>
      <c r="K69" s="440">
        <f>'VD4'!AG27</f>
        <v>102.17150036038335</v>
      </c>
      <c r="L69" s="441"/>
      <c r="M69" s="30"/>
      <c r="N69" s="440">
        <f>'VD4'!AH24</f>
        <v>101.90797839381305</v>
      </c>
      <c r="O69" s="441"/>
      <c r="P69" s="442">
        <f>'VD4'!AH25</f>
        <v>94.798119436105154</v>
      </c>
      <c r="Q69" s="443"/>
      <c r="R69" s="444"/>
      <c r="S69" s="445">
        <f>'VD4'!AH26</f>
        <v>5.2018805638948349</v>
      </c>
      <c r="T69" s="446"/>
      <c r="U69" s="447">
        <f>'VD4'!AJ24</f>
        <v>169.01990287057512</v>
      </c>
      <c r="V69" s="448"/>
      <c r="W69" s="449"/>
      <c r="X69" s="440">
        <f>'VD4'!AJ25</f>
        <v>289.15088250890381</v>
      </c>
      <c r="Y69" s="450"/>
      <c r="Z69" s="441"/>
      <c r="AA69" s="445">
        <f>'VD4'!AH27</f>
        <v>0.90440217391304334</v>
      </c>
      <c r="AB69" s="446"/>
      <c r="AC69" s="445">
        <f>'VD4'!AJ27</f>
        <v>0.79760774578670013</v>
      </c>
      <c r="AD69" s="446"/>
      <c r="AE69" s="31"/>
    </row>
    <row r="70" spans="1:36" ht="3" customHeight="1" x14ac:dyDescent="0.35">
      <c r="A70" s="562"/>
      <c r="B70" s="16"/>
      <c r="C70" s="368"/>
      <c r="D70" s="369"/>
      <c r="E70" s="301"/>
      <c r="F70" s="301"/>
      <c r="G70" s="301"/>
      <c r="H70" s="301"/>
      <c r="I70" s="301"/>
      <c r="J70" s="301"/>
      <c r="K70" s="301"/>
      <c r="L70" s="301"/>
      <c r="M70" s="30"/>
      <c r="N70" s="30"/>
      <c r="O70" s="30"/>
      <c r="P70" s="30"/>
      <c r="Q70" s="30"/>
      <c r="R70" s="30"/>
      <c r="S70" s="30"/>
      <c r="T70" s="30"/>
      <c r="U70" s="30"/>
      <c r="V70" s="30"/>
      <c r="W70" s="30"/>
      <c r="X70" s="30"/>
      <c r="Y70" s="30"/>
      <c r="Z70" s="30"/>
      <c r="AA70" s="30"/>
      <c r="AB70" s="30"/>
      <c r="AC70" s="30"/>
      <c r="AD70" s="30"/>
      <c r="AE70" s="31"/>
    </row>
    <row r="71" spans="1:36" ht="15" customHeight="1" x14ac:dyDescent="0.35">
      <c r="A71" s="562"/>
      <c r="B71" s="16">
        <v>48</v>
      </c>
      <c r="C71" s="451" t="s">
        <v>113</v>
      </c>
      <c r="D71" s="452"/>
      <c r="E71" s="440" t="str">
        <f>'VD4'!AG28</f>
        <v/>
      </c>
      <c r="F71" s="441"/>
      <c r="G71" s="440" t="str">
        <f>'VD4'!AG29</f>
        <v/>
      </c>
      <c r="H71" s="441"/>
      <c r="I71" s="440" t="str">
        <f>'VD4'!AG30</f>
        <v/>
      </c>
      <c r="J71" s="441"/>
      <c r="K71" s="440">
        <f>'VD4'!AG31</f>
        <v>102.17150036038335</v>
      </c>
      <c r="L71" s="441"/>
      <c r="M71" s="30"/>
      <c r="N71" s="440">
        <f>'VD4'!AH28</f>
        <v>101.93644473347551</v>
      </c>
      <c r="O71" s="441"/>
      <c r="P71" s="442">
        <f>'VD4'!AH29</f>
        <v>94.824599752070242</v>
      </c>
      <c r="Q71" s="443"/>
      <c r="R71" s="444"/>
      <c r="S71" s="445">
        <f>'VD4'!AH30</f>
        <v>5.1754002479297565</v>
      </c>
      <c r="T71" s="446"/>
      <c r="U71" s="447">
        <f>'VD4'!AJ28</f>
        <v>135.34391118335844</v>
      </c>
      <c r="V71" s="448"/>
      <c r="W71" s="449"/>
      <c r="X71" s="440" t="str">
        <f>'VD4'!AJ29</f>
        <v/>
      </c>
      <c r="Y71" s="450"/>
      <c r="Z71" s="441"/>
      <c r="AA71" s="445">
        <f>'VD4'!AH31</f>
        <v>1.4726035598081693</v>
      </c>
      <c r="AB71" s="446"/>
      <c r="AC71" s="445">
        <f>'VD4'!AJ31</f>
        <v>0.31697855980816947</v>
      </c>
      <c r="AD71" s="446"/>
      <c r="AE71" s="31"/>
    </row>
    <row r="72" spans="1:36" ht="3" customHeight="1" x14ac:dyDescent="0.35">
      <c r="A72" s="562"/>
      <c r="B72" s="16"/>
      <c r="C72" s="368"/>
      <c r="D72" s="369"/>
      <c r="E72" s="301"/>
      <c r="F72" s="301"/>
      <c r="G72" s="301"/>
      <c r="H72" s="301"/>
      <c r="I72" s="301"/>
      <c r="J72" s="301"/>
      <c r="K72" s="301"/>
      <c r="L72" s="301"/>
      <c r="M72" s="30"/>
      <c r="N72" s="301"/>
      <c r="O72" s="301"/>
      <c r="P72" s="362"/>
      <c r="Q72" s="362"/>
      <c r="R72" s="362"/>
      <c r="S72" s="363"/>
      <c r="T72" s="363"/>
      <c r="U72" s="364"/>
      <c r="V72" s="364"/>
      <c r="W72" s="364"/>
      <c r="X72" s="301"/>
      <c r="Y72" s="301"/>
      <c r="Z72" s="301"/>
      <c r="AA72" s="363"/>
      <c r="AB72" s="363"/>
      <c r="AC72" s="363"/>
      <c r="AD72" s="363"/>
      <c r="AE72" s="31"/>
    </row>
    <row r="73" spans="1:36" ht="15" customHeight="1" x14ac:dyDescent="0.35">
      <c r="A73" s="562"/>
      <c r="B73" s="16">
        <v>49</v>
      </c>
      <c r="C73" s="26"/>
      <c r="D73" s="27"/>
      <c r="E73" s="30"/>
      <c r="F73" s="30"/>
      <c r="G73" s="30"/>
      <c r="H73" s="30"/>
      <c r="I73" s="369" t="str">
        <f>IF(H11="","",IF(H11="発電機","発電機 負荷率","変圧器 負荷率"))</f>
        <v>変圧器 負荷率</v>
      </c>
      <c r="J73" s="428">
        <f>I67*100/AB13</f>
        <v>66.403229734232639</v>
      </c>
      <c r="K73" s="429"/>
      <c r="L73" s="430"/>
      <c r="M73" s="30"/>
      <c r="N73" s="30"/>
      <c r="O73" s="30"/>
      <c r="P73" s="30"/>
      <c r="Q73" s="30"/>
      <c r="R73" s="30"/>
      <c r="S73" s="27"/>
      <c r="T73" s="27"/>
      <c r="U73" s="30"/>
      <c r="V73" s="30"/>
      <c r="W73" s="30"/>
      <c r="X73" s="30"/>
      <c r="Y73" s="30"/>
      <c r="Z73" s="30"/>
      <c r="AA73" s="30"/>
      <c r="AB73" s="30"/>
      <c r="AC73" s="30"/>
      <c r="AD73" s="30"/>
      <c r="AE73" s="31"/>
    </row>
    <row r="74" spans="1:36" ht="8.25" customHeight="1" x14ac:dyDescent="0.35">
      <c r="A74" s="562"/>
      <c r="B74" s="536">
        <v>50</v>
      </c>
      <c r="C74" s="404"/>
      <c r="D74" s="50"/>
      <c r="E74" s="49"/>
      <c r="F74" s="49"/>
      <c r="G74" s="49"/>
      <c r="H74" s="49"/>
      <c r="I74" s="405"/>
      <c r="J74" s="406"/>
      <c r="K74" s="406"/>
      <c r="L74" s="406"/>
      <c r="M74" s="49"/>
      <c r="N74" s="49"/>
      <c r="O74" s="49"/>
      <c r="P74" s="49"/>
      <c r="Q74" s="49"/>
      <c r="R74" s="49"/>
      <c r="S74" s="50"/>
      <c r="T74" s="50"/>
      <c r="U74" s="49"/>
      <c r="V74" s="49"/>
      <c r="W74" s="49"/>
      <c r="X74" s="49"/>
      <c r="Y74" s="49"/>
      <c r="Z74" s="49"/>
      <c r="AA74" s="49"/>
      <c r="AB74" s="409"/>
      <c r="AC74" s="567" t="s">
        <v>340</v>
      </c>
      <c r="AD74" s="567"/>
      <c r="AE74" s="568"/>
    </row>
    <row r="75" spans="1:36" ht="9" customHeight="1" x14ac:dyDescent="0.35">
      <c r="A75" s="562"/>
      <c r="B75" s="537"/>
      <c r="C75" s="407"/>
      <c r="D75" s="21"/>
      <c r="E75" s="21"/>
      <c r="F75" s="21"/>
      <c r="G75" s="21"/>
      <c r="H75" s="21"/>
      <c r="I75" s="21"/>
      <c r="J75" s="21"/>
      <c r="K75" s="21"/>
      <c r="L75" s="21"/>
      <c r="M75" s="21"/>
      <c r="N75" s="21"/>
      <c r="O75" s="21"/>
      <c r="P75" s="21"/>
      <c r="Q75" s="21"/>
      <c r="R75" s="21"/>
      <c r="S75" s="21"/>
      <c r="T75" s="21"/>
      <c r="U75" s="21"/>
      <c r="V75" s="21"/>
      <c r="W75" s="21"/>
      <c r="X75" s="21"/>
      <c r="Y75" s="21"/>
      <c r="Z75" s="21"/>
      <c r="AA75" s="21"/>
      <c r="AB75" s="408"/>
      <c r="AC75" s="565" t="s">
        <v>336</v>
      </c>
      <c r="AD75" s="565"/>
      <c r="AE75" s="566"/>
    </row>
    <row r="76" spans="1:36" ht="3" customHeight="1" x14ac:dyDescent="0.15">
      <c r="A76" s="562"/>
    </row>
    <row r="78" spans="1:36" ht="14.25" x14ac:dyDescent="0.15">
      <c r="AG78" s="53" t="s">
        <v>17</v>
      </c>
      <c r="AH78" s="52" t="s">
        <v>47</v>
      </c>
      <c r="AI78" s="53" t="s">
        <v>69</v>
      </c>
      <c r="AJ78" s="53" t="s">
        <v>73</v>
      </c>
    </row>
    <row r="79" spans="1:36" ht="14.25" x14ac:dyDescent="0.15">
      <c r="AG79" s="53" t="s">
        <v>18</v>
      </c>
      <c r="AH79" s="52" t="s">
        <v>48</v>
      </c>
      <c r="AI79" s="53" t="s">
        <v>242</v>
      </c>
      <c r="AJ79" s="53" t="s">
        <v>74</v>
      </c>
    </row>
    <row r="80" spans="1:36" ht="14.25" x14ac:dyDescent="0.15">
      <c r="AG80" s="53" t="s">
        <v>19</v>
      </c>
      <c r="AH80" s="52" t="s">
        <v>49</v>
      </c>
      <c r="AI80" s="53" t="s">
        <v>70</v>
      </c>
      <c r="AJ80" s="53" t="s">
        <v>75</v>
      </c>
    </row>
    <row r="81" spans="33:36" ht="14.25" x14ac:dyDescent="0.15">
      <c r="AG81" s="53" t="s">
        <v>20</v>
      </c>
      <c r="AH81" s="52" t="s">
        <v>50</v>
      </c>
      <c r="AI81" s="53" t="s">
        <v>243</v>
      </c>
      <c r="AJ81" s="53" t="s">
        <v>76</v>
      </c>
    </row>
    <row r="82" spans="33:36" ht="14.25" x14ac:dyDescent="0.15">
      <c r="AG82" s="53" t="s">
        <v>21</v>
      </c>
      <c r="AH82" s="52" t="s">
        <v>51</v>
      </c>
      <c r="AI82" s="53" t="s">
        <v>71</v>
      </c>
      <c r="AJ82" s="53" t="s">
        <v>77</v>
      </c>
    </row>
    <row r="83" spans="33:36" ht="14.25" x14ac:dyDescent="0.15">
      <c r="AG83" s="53" t="s">
        <v>22</v>
      </c>
      <c r="AH83" s="52" t="s">
        <v>52</v>
      </c>
      <c r="AI83" s="53" t="s">
        <v>244</v>
      </c>
      <c r="AJ83" s="53" t="s">
        <v>78</v>
      </c>
    </row>
    <row r="84" spans="33:36" ht="14.25" x14ac:dyDescent="0.15">
      <c r="AG84" s="53" t="s">
        <v>23</v>
      </c>
      <c r="AH84" s="52" t="s">
        <v>53</v>
      </c>
      <c r="AI84" s="53" t="s">
        <v>72</v>
      </c>
      <c r="AJ84" s="53" t="s">
        <v>79</v>
      </c>
    </row>
    <row r="85" spans="33:36" ht="16.5" x14ac:dyDescent="0.35">
      <c r="AG85" s="53" t="s">
        <v>24</v>
      </c>
      <c r="AH85" s="52"/>
      <c r="AI85" s="61"/>
      <c r="AJ85" s="53" t="s">
        <v>80</v>
      </c>
    </row>
    <row r="86" spans="33:36" ht="16.5" x14ac:dyDescent="0.35">
      <c r="AG86" s="53" t="s">
        <v>25</v>
      </c>
      <c r="AH86" s="52" t="s">
        <v>54</v>
      </c>
      <c r="AI86" s="61"/>
      <c r="AJ86" s="53" t="s">
        <v>81</v>
      </c>
    </row>
    <row r="87" spans="33:36" ht="16.5" x14ac:dyDescent="0.35">
      <c r="AG87" s="53" t="s">
        <v>26</v>
      </c>
      <c r="AH87" s="52" t="s">
        <v>55</v>
      </c>
      <c r="AI87" s="61"/>
      <c r="AJ87" s="53" t="s">
        <v>82</v>
      </c>
    </row>
    <row r="88" spans="33:36" ht="16.5" x14ac:dyDescent="0.35">
      <c r="AG88" s="53" t="s">
        <v>27</v>
      </c>
      <c r="AH88" s="52" t="s">
        <v>56</v>
      </c>
      <c r="AI88" s="62"/>
      <c r="AJ88" s="53" t="s">
        <v>83</v>
      </c>
    </row>
    <row r="89" spans="33:36" ht="16.5" x14ac:dyDescent="0.35">
      <c r="AG89" s="53" t="s">
        <v>28</v>
      </c>
      <c r="AH89" s="52" t="s">
        <v>57</v>
      </c>
      <c r="AI89" s="62"/>
      <c r="AJ89" s="53"/>
    </row>
    <row r="90" spans="33:36" ht="16.5" x14ac:dyDescent="0.35">
      <c r="AG90" s="53" t="s">
        <v>29</v>
      </c>
      <c r="AH90" s="52"/>
      <c r="AI90" s="62"/>
      <c r="AJ90" s="53"/>
    </row>
    <row r="91" spans="33:36" ht="16.5" x14ac:dyDescent="0.35">
      <c r="AG91" s="53" t="s">
        <v>30</v>
      </c>
      <c r="AH91" s="52"/>
      <c r="AI91" s="62"/>
      <c r="AJ91" s="53"/>
    </row>
    <row r="92" spans="33:36" ht="14.25" x14ac:dyDescent="0.15">
      <c r="AG92" s="53" t="s">
        <v>31</v>
      </c>
      <c r="AH92" s="52"/>
    </row>
    <row r="93" spans="33:36" ht="14.25" x14ac:dyDescent="0.15">
      <c r="AG93" s="53" t="s">
        <v>32</v>
      </c>
      <c r="AH93" s="52"/>
    </row>
    <row r="94" spans="33:36" ht="14.25" x14ac:dyDescent="0.15">
      <c r="AG94" s="53" t="s">
        <v>33</v>
      </c>
      <c r="AH94" s="52"/>
    </row>
    <row r="95" spans="33:36" ht="14.25" x14ac:dyDescent="0.15">
      <c r="AG95" s="53" t="s">
        <v>34</v>
      </c>
      <c r="AH95" s="52"/>
    </row>
    <row r="96" spans="33:36" ht="14.25" x14ac:dyDescent="0.15">
      <c r="AG96" s="53"/>
      <c r="AH96" s="52"/>
    </row>
    <row r="97" spans="33:34" ht="14.25" x14ac:dyDescent="0.15">
      <c r="AG97" s="53" t="s">
        <v>35</v>
      </c>
      <c r="AH97" s="52"/>
    </row>
    <row r="98" spans="33:34" ht="14.25" x14ac:dyDescent="0.15">
      <c r="AG98" s="53" t="s">
        <v>36</v>
      </c>
      <c r="AH98" s="52"/>
    </row>
    <row r="99" spans="33:34" ht="14.25" x14ac:dyDescent="0.15">
      <c r="AG99" s="53" t="s">
        <v>37</v>
      </c>
      <c r="AH99" s="52"/>
    </row>
    <row r="100" spans="33:34" ht="14.25" x14ac:dyDescent="0.15">
      <c r="AG100" s="53"/>
      <c r="AH100" s="52"/>
    </row>
    <row r="101" spans="33:34" ht="14.25" x14ac:dyDescent="0.15">
      <c r="AG101" s="53" t="s">
        <v>327</v>
      </c>
      <c r="AH101" s="52"/>
    </row>
    <row r="102" spans="33:34" ht="14.25" x14ac:dyDescent="0.15">
      <c r="AG102" s="53" t="s">
        <v>328</v>
      </c>
      <c r="AH102" s="52"/>
    </row>
    <row r="103" spans="33:34" ht="16.5" x14ac:dyDescent="0.35">
      <c r="AG103" s="53"/>
      <c r="AH103" s="45"/>
    </row>
  </sheetData>
  <sheetProtection password="B220" sheet="1" objects="1" scenarios="1"/>
  <mergeCells count="313">
    <mergeCell ref="B74:B75"/>
    <mergeCell ref="AC75:AE75"/>
    <mergeCell ref="AC74:AE74"/>
    <mergeCell ref="R20:S20"/>
    <mergeCell ref="D17:H17"/>
    <mergeCell ref="AA15:AC15"/>
    <mergeCell ref="AA16:AC16"/>
    <mergeCell ref="AA17:AC17"/>
    <mergeCell ref="AA18:AC18"/>
    <mergeCell ref="AA19:AC19"/>
    <mergeCell ref="AA20:AC20"/>
    <mergeCell ref="D18:H18"/>
    <mergeCell ref="J16:K16"/>
    <mergeCell ref="J15:N15"/>
    <mergeCell ref="J17:N17"/>
    <mergeCell ref="J18:K18"/>
    <mergeCell ref="R15:V15"/>
    <mergeCell ref="R17:V17"/>
    <mergeCell ref="R19:V19"/>
    <mergeCell ref="R16:S16"/>
    <mergeCell ref="R18:S18"/>
    <mergeCell ref="Y15:Z16"/>
    <mergeCell ref="Y17:Z18"/>
    <mergeCell ref="Y19:Z20"/>
    <mergeCell ref="K36:L36"/>
    <mergeCell ref="K40:L40"/>
    <mergeCell ref="K38:L38"/>
    <mergeCell ref="Y44:AA44"/>
    <mergeCell ref="K46:L46"/>
    <mergeCell ref="C56:H57"/>
    <mergeCell ref="I56:K56"/>
    <mergeCell ref="M56:N56"/>
    <mergeCell ref="O56:S57"/>
    <mergeCell ref="T56:V56"/>
    <mergeCell ref="I57:K57"/>
    <mergeCell ref="M57:N57"/>
    <mergeCell ref="T57:V57"/>
    <mergeCell ref="X52:Z52"/>
    <mergeCell ref="C50:D50"/>
    <mergeCell ref="C54:D54"/>
    <mergeCell ref="C52:D52"/>
    <mergeCell ref="E52:H52"/>
    <mergeCell ref="I52:K52"/>
    <mergeCell ref="M52:N52"/>
    <mergeCell ref="O52:S52"/>
    <mergeCell ref="T52:V52"/>
    <mergeCell ref="E54:H54"/>
    <mergeCell ref="O40:P40"/>
    <mergeCell ref="A1:A76"/>
    <mergeCell ref="AB1:AE1"/>
    <mergeCell ref="AB2:AE2"/>
    <mergeCell ref="K11:L11"/>
    <mergeCell ref="S11:T11"/>
    <mergeCell ref="S13:T13"/>
    <mergeCell ref="K24:L24"/>
    <mergeCell ref="F24:H24"/>
    <mergeCell ref="I24:J24"/>
    <mergeCell ref="M24:N24"/>
    <mergeCell ref="O24:P24"/>
    <mergeCell ref="K26:L26"/>
    <mergeCell ref="F26:H26"/>
    <mergeCell ref="I26:J26"/>
    <mergeCell ref="M26:N26"/>
    <mergeCell ref="O26:P26"/>
    <mergeCell ref="K28:L28"/>
    <mergeCell ref="F28:H28"/>
    <mergeCell ref="I28:J28"/>
    <mergeCell ref="M28:N28"/>
    <mergeCell ref="O28:P28"/>
    <mergeCell ref="K30:L30"/>
    <mergeCell ref="F30:H30"/>
    <mergeCell ref="O36:P36"/>
    <mergeCell ref="J9:K9"/>
    <mergeCell ref="N9:O9"/>
    <mergeCell ref="S9:T9"/>
    <mergeCell ref="C9:D9"/>
    <mergeCell ref="L9:M9"/>
    <mergeCell ref="H11:J11"/>
    <mergeCell ref="C7:D7"/>
    <mergeCell ref="E7:G7"/>
    <mergeCell ref="H7:I7"/>
    <mergeCell ref="J7:N7"/>
    <mergeCell ref="P7:T7"/>
    <mergeCell ref="P9:R9"/>
    <mergeCell ref="P11:R11"/>
    <mergeCell ref="B22:B23"/>
    <mergeCell ref="C22:E23"/>
    <mergeCell ref="F22:H23"/>
    <mergeCell ref="I22:J23"/>
    <mergeCell ref="K22:L23"/>
    <mergeCell ref="M22:N22"/>
    <mergeCell ref="M23:N23"/>
    <mergeCell ref="O22:P22"/>
    <mergeCell ref="O23:P23"/>
    <mergeCell ref="U22:W23"/>
    <mergeCell ref="AB22:AD22"/>
    <mergeCell ref="AB23:AD23"/>
    <mergeCell ref="R24:T24"/>
    <mergeCell ref="U24:W24"/>
    <mergeCell ref="R30:T30"/>
    <mergeCell ref="U30:W30"/>
    <mergeCell ref="D24:E24"/>
    <mergeCell ref="D26:E26"/>
    <mergeCell ref="D28:E28"/>
    <mergeCell ref="D30:E30"/>
    <mergeCell ref="I30:J30"/>
    <mergeCell ref="M30:N30"/>
    <mergeCell ref="O30:P30"/>
    <mergeCell ref="AB24:AD24"/>
    <mergeCell ref="Y24:AA24"/>
    <mergeCell ref="R26:T26"/>
    <mergeCell ref="U26:W26"/>
    <mergeCell ref="AB26:AD28"/>
    <mergeCell ref="R28:T28"/>
    <mergeCell ref="U28:W28"/>
    <mergeCell ref="AB11:AD11"/>
    <mergeCell ref="AB13:AD13"/>
    <mergeCell ref="Y22:AA22"/>
    <mergeCell ref="Y23:AA23"/>
    <mergeCell ref="D38:E38"/>
    <mergeCell ref="F38:H38"/>
    <mergeCell ref="I38:J38"/>
    <mergeCell ref="M38:N38"/>
    <mergeCell ref="O38:P38"/>
    <mergeCell ref="R38:T38"/>
    <mergeCell ref="U38:W38"/>
    <mergeCell ref="AB38:AD38"/>
    <mergeCell ref="M32:N32"/>
    <mergeCell ref="O32:P32"/>
    <mergeCell ref="D34:E34"/>
    <mergeCell ref="F34:H34"/>
    <mergeCell ref="I34:J34"/>
    <mergeCell ref="K34:L34"/>
    <mergeCell ref="M34:N34"/>
    <mergeCell ref="O34:P34"/>
    <mergeCell ref="D32:E32"/>
    <mergeCell ref="F32:H32"/>
    <mergeCell ref="I32:J32"/>
    <mergeCell ref="R22:T23"/>
    <mergeCell ref="Y32:AA32"/>
    <mergeCell ref="Y36:AA36"/>
    <mergeCell ref="AB32:AD32"/>
    <mergeCell ref="Y26:AA26"/>
    <mergeCell ref="Y28:AA28"/>
    <mergeCell ref="AB30:AD30"/>
    <mergeCell ref="Y40:AA40"/>
    <mergeCell ref="AB40:AD40"/>
    <mergeCell ref="Y42:AA42"/>
    <mergeCell ref="AB42:AD44"/>
    <mergeCell ref="Y34:AA34"/>
    <mergeCell ref="AB34:AD36"/>
    <mergeCell ref="R32:T32"/>
    <mergeCell ref="U32:W32"/>
    <mergeCell ref="R34:T34"/>
    <mergeCell ref="D44:E44"/>
    <mergeCell ref="F44:H44"/>
    <mergeCell ref="I44:J44"/>
    <mergeCell ref="M44:N44"/>
    <mergeCell ref="O44:P44"/>
    <mergeCell ref="R44:T44"/>
    <mergeCell ref="U34:W34"/>
    <mergeCell ref="R36:T36"/>
    <mergeCell ref="U36:W36"/>
    <mergeCell ref="K32:L32"/>
    <mergeCell ref="K42:L42"/>
    <mergeCell ref="D36:E36"/>
    <mergeCell ref="F36:H36"/>
    <mergeCell ref="I36:J36"/>
    <mergeCell ref="M36:N36"/>
    <mergeCell ref="K44:L44"/>
    <mergeCell ref="U44:W44"/>
    <mergeCell ref="D40:E40"/>
    <mergeCell ref="F40:H40"/>
    <mergeCell ref="I40:J40"/>
    <mergeCell ref="M40:N40"/>
    <mergeCell ref="R40:T40"/>
    <mergeCell ref="U40:W40"/>
    <mergeCell ref="D42:E42"/>
    <mergeCell ref="F42:H42"/>
    <mergeCell ref="I42:J42"/>
    <mergeCell ref="R42:T42"/>
    <mergeCell ref="U42:W42"/>
    <mergeCell ref="M42:N42"/>
    <mergeCell ref="O42:P42"/>
    <mergeCell ref="C58:D58"/>
    <mergeCell ref="E58:H58"/>
    <mergeCell ref="I58:K58"/>
    <mergeCell ref="M58:N58"/>
    <mergeCell ref="O58:S58"/>
    <mergeCell ref="T58:V58"/>
    <mergeCell ref="D46:E46"/>
    <mergeCell ref="F46:H46"/>
    <mergeCell ref="E50:H50"/>
    <mergeCell ref="I50:K50"/>
    <mergeCell ref="M50:N50"/>
    <mergeCell ref="O50:S50"/>
    <mergeCell ref="T50:V50"/>
    <mergeCell ref="C48:H49"/>
    <mergeCell ref="I48:K48"/>
    <mergeCell ref="M48:N48"/>
    <mergeCell ref="O48:S49"/>
    <mergeCell ref="I54:K54"/>
    <mergeCell ref="M54:N54"/>
    <mergeCell ref="O54:S54"/>
    <mergeCell ref="T54:V54"/>
    <mergeCell ref="AB46:AD46"/>
    <mergeCell ref="X50:Z50"/>
    <mergeCell ref="AB50:AD50"/>
    <mergeCell ref="X48:Z48"/>
    <mergeCell ref="X49:Z49"/>
    <mergeCell ref="AB48:AD48"/>
    <mergeCell ref="AB49:AD49"/>
    <mergeCell ref="I46:J46"/>
    <mergeCell ref="M46:N46"/>
    <mergeCell ref="O46:P46"/>
    <mergeCell ref="R46:T46"/>
    <mergeCell ref="U46:W46"/>
    <mergeCell ref="T48:V48"/>
    <mergeCell ref="I49:K49"/>
    <mergeCell ref="M49:N49"/>
    <mergeCell ref="T49:V49"/>
    <mergeCell ref="AB52:AD52"/>
    <mergeCell ref="X54:Z54"/>
    <mergeCell ref="AB54:AD54"/>
    <mergeCell ref="X56:Z56"/>
    <mergeCell ref="AB56:AD56"/>
    <mergeCell ref="X57:Z57"/>
    <mergeCell ref="AB57:AD57"/>
    <mergeCell ref="X58:Z58"/>
    <mergeCell ref="AB58:AD58"/>
    <mergeCell ref="C62:D62"/>
    <mergeCell ref="E62:H62"/>
    <mergeCell ref="C60:D60"/>
    <mergeCell ref="E60:H60"/>
    <mergeCell ref="E71:F71"/>
    <mergeCell ref="G71:H71"/>
    <mergeCell ref="I71:J71"/>
    <mergeCell ref="K71:L71"/>
    <mergeCell ref="S65:T65"/>
    <mergeCell ref="S66:T66"/>
    <mergeCell ref="S67:T67"/>
    <mergeCell ref="E64:L64"/>
    <mergeCell ref="E65:F65"/>
    <mergeCell ref="G65:H65"/>
    <mergeCell ref="I65:J65"/>
    <mergeCell ref="K65:L65"/>
    <mergeCell ref="I62:K62"/>
    <mergeCell ref="M62:N62"/>
    <mergeCell ref="O62:S62"/>
    <mergeCell ref="T62:V62"/>
    <mergeCell ref="I60:K60"/>
    <mergeCell ref="M60:N60"/>
    <mergeCell ref="O60:S60"/>
    <mergeCell ref="T60:V60"/>
    <mergeCell ref="N66:O66"/>
    <mergeCell ref="N67:O67"/>
    <mergeCell ref="P66:R66"/>
    <mergeCell ref="P67:R67"/>
    <mergeCell ref="U65:W65"/>
    <mergeCell ref="U66:W66"/>
    <mergeCell ref="U67:W67"/>
    <mergeCell ref="X60:Z60"/>
    <mergeCell ref="AB60:AD60"/>
    <mergeCell ref="X62:Z62"/>
    <mergeCell ref="AB62:AD62"/>
    <mergeCell ref="C5:T5"/>
    <mergeCell ref="N65:R65"/>
    <mergeCell ref="N64:AD64"/>
    <mergeCell ref="N69:O69"/>
    <mergeCell ref="P69:R69"/>
    <mergeCell ref="S69:T69"/>
    <mergeCell ref="U69:W69"/>
    <mergeCell ref="X69:Z69"/>
    <mergeCell ref="AA69:AB69"/>
    <mergeCell ref="AC69:AD69"/>
    <mergeCell ref="E66:F66"/>
    <mergeCell ref="G66:H66"/>
    <mergeCell ref="I66:J66"/>
    <mergeCell ref="K66:L66"/>
    <mergeCell ref="E67:F67"/>
    <mergeCell ref="G67:H67"/>
    <mergeCell ref="I67:J67"/>
    <mergeCell ref="K67:L67"/>
    <mergeCell ref="C67:D67"/>
    <mergeCell ref="E69:F69"/>
    <mergeCell ref="G69:H69"/>
    <mergeCell ref="I69:J69"/>
    <mergeCell ref="K69:L69"/>
    <mergeCell ref="C69:D69"/>
    <mergeCell ref="P13:R13"/>
    <mergeCell ref="H13:K13"/>
    <mergeCell ref="J73:L73"/>
    <mergeCell ref="C64:D64"/>
    <mergeCell ref="U7:AA7"/>
    <mergeCell ref="AB7:AD7"/>
    <mergeCell ref="C11:F11"/>
    <mergeCell ref="C13:F13"/>
    <mergeCell ref="N71:O71"/>
    <mergeCell ref="P71:R71"/>
    <mergeCell ref="S71:T71"/>
    <mergeCell ref="U71:W71"/>
    <mergeCell ref="X71:Z71"/>
    <mergeCell ref="AA71:AB71"/>
    <mergeCell ref="AC71:AD71"/>
    <mergeCell ref="C71:D71"/>
    <mergeCell ref="X65:Z65"/>
    <mergeCell ref="X66:Z66"/>
    <mergeCell ref="X67:Z67"/>
    <mergeCell ref="AA66:AB66"/>
    <mergeCell ref="AA65:AD65"/>
    <mergeCell ref="AC66:AD66"/>
    <mergeCell ref="AA67:AB67"/>
    <mergeCell ref="AC67:AD67"/>
  </mergeCells>
  <phoneticPr fontId="4"/>
  <dataValidations count="8">
    <dataValidation type="list" errorStyle="information" allowBlank="1" showInputMessage="1" showErrorMessage="1" sqref="N9:O10">
      <formula1>"50,60"</formula1>
    </dataValidation>
    <dataValidation type="list" allowBlank="1" showInputMessage="1" showErrorMessage="1" sqref="E9:E10">
      <formula1>"1,3"</formula1>
    </dataValidation>
    <dataValidation type="list" allowBlank="1" showInputMessage="1" showErrorMessage="1" sqref="G9:G10">
      <formula1>"3,4"</formula1>
    </dataValidation>
    <dataValidation type="list" errorStyle="information" allowBlank="1" showInputMessage="1" showErrorMessage="1" sqref="J7:N7 P7:T7">
      <formula1>$AG$78:$AG$103</formula1>
    </dataValidation>
    <dataValidation type="list" errorStyle="information" allowBlank="1" showInputMessage="1" showErrorMessage="1" sqref="H11:J12">
      <formula1>$AG$9:$AK$9</formula1>
    </dataValidation>
    <dataValidation type="list" allowBlank="1" showInputMessage="1" sqref="F24:H24 F26:H26 U37:W37 F28:H28 H29:J29 U43:W43 U45:W45 F46:H47 U33:W33 F38:H40 U41:W41 U27:W27 H27:J27 H25:J25 U29:W29 F30:H32 H33:J33 F34:H34 H35:J35 F36:H36 H37:J37 U25:W25 U35:W35 H41:J41 F42:H42 H43:J43 F44:H44 H45:J45">
      <formula1>$AH$78:$AH$102</formula1>
    </dataValidation>
    <dataValidation type="list" errorStyle="information" allowBlank="1" showInputMessage="1" showErrorMessage="1" sqref="E50:H54 E58:H62">
      <formula1>$AI$78:$AI$87</formula1>
    </dataValidation>
    <dataValidation type="list" errorStyle="information" allowBlank="1" showInputMessage="1" showErrorMessage="1" sqref="O50:S54 O58:S62">
      <formula1>$AJ$78:$AJ$91</formula1>
    </dataValidation>
  </dataValidations>
  <pageMargins left="0.55118110236220474" right="0.31496062992125984" top="0.39370078740157483" bottom="0.31496062992125984" header="0" footer="0"/>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BC84"/>
  <sheetViews>
    <sheetView zoomScale="85" zoomScaleNormal="85" zoomScaleSheetLayoutView="50" workbookViewId="0"/>
  </sheetViews>
  <sheetFormatPr defaultRowHeight="13.5" x14ac:dyDescent="0.15"/>
  <cols>
    <col min="1" max="1" width="3.625" style="96" customWidth="1"/>
    <col min="2" max="2" width="6.625" style="96" customWidth="1"/>
    <col min="3" max="3" width="8.625" style="96" customWidth="1"/>
    <col min="4" max="4" width="2.625" style="96" customWidth="1"/>
    <col min="5" max="5" width="8.375" style="96" customWidth="1"/>
    <col min="6" max="6" width="20.625" style="96" customWidth="1"/>
    <col min="7" max="7" width="1.5" style="96" customWidth="1"/>
    <col min="8" max="8" width="2" style="96" customWidth="1"/>
    <col min="9" max="10" width="1.5" style="96" customWidth="1"/>
    <col min="11" max="11" width="4.125" style="96" customWidth="1"/>
    <col min="12" max="12" width="1.5" style="96" customWidth="1"/>
    <col min="13" max="14" width="7.625" style="96" customWidth="1"/>
    <col min="15" max="15" width="6.625" style="96" customWidth="1"/>
    <col min="16" max="16" width="9.625" style="96" customWidth="1"/>
    <col min="17" max="20" width="6.125" style="96" customWidth="1"/>
    <col min="21" max="21" width="5.625" style="96" customWidth="1"/>
    <col min="22" max="25" width="7.125" style="96" customWidth="1"/>
    <col min="26" max="26" width="2.625" style="96" customWidth="1"/>
    <col min="27" max="27" width="9.125" style="96" customWidth="1"/>
    <col min="28" max="28" width="8.125" style="96" customWidth="1"/>
    <col min="29" max="29" width="7.125" style="96" customWidth="1"/>
    <col min="30" max="30" width="2.625" style="96" customWidth="1"/>
    <col min="31" max="31" width="9.125" style="96" customWidth="1"/>
    <col min="32" max="32" width="8.125" style="96" customWidth="1"/>
    <col min="33" max="33" width="11.625" style="96" customWidth="1"/>
    <col min="34" max="34" width="9.625" style="96" customWidth="1"/>
    <col min="35" max="35" width="3.625" style="96" customWidth="1"/>
    <col min="36" max="36" width="11.625" style="96" customWidth="1"/>
    <col min="37" max="38" width="5.625" style="96" customWidth="1"/>
    <col min="39" max="39" width="23.625" style="96" customWidth="1"/>
    <col min="40" max="40" width="4.625" style="99" customWidth="1"/>
    <col min="41" max="49" width="6.625" style="99" customWidth="1"/>
    <col min="50" max="50" width="1.625" style="96" customWidth="1"/>
    <col min="51" max="94" width="6.625" style="96" customWidth="1"/>
    <col min="95" max="256" width="9" style="96"/>
    <col min="257" max="257" width="3.625" style="96" customWidth="1"/>
    <col min="258" max="258" width="6.625" style="96" customWidth="1"/>
    <col min="259" max="259" width="8.625" style="96" customWidth="1"/>
    <col min="260" max="260" width="2.625" style="96" customWidth="1"/>
    <col min="261" max="261" width="8.375" style="96" customWidth="1"/>
    <col min="262" max="262" width="20.625" style="96" customWidth="1"/>
    <col min="263" max="263" width="1.5" style="96" customWidth="1"/>
    <col min="264" max="264" width="2" style="96" customWidth="1"/>
    <col min="265" max="266" width="1.5" style="96" customWidth="1"/>
    <col min="267" max="267" width="4.125" style="96" customWidth="1"/>
    <col min="268" max="268" width="1.5" style="96" customWidth="1"/>
    <col min="269" max="270" width="7.625" style="96" customWidth="1"/>
    <col min="271" max="271" width="6.625" style="96" customWidth="1"/>
    <col min="272" max="272" width="9.625" style="96" customWidth="1"/>
    <col min="273" max="276" width="6.125" style="96" customWidth="1"/>
    <col min="277" max="277" width="5.625" style="96" customWidth="1"/>
    <col min="278" max="281" width="7.125" style="96" customWidth="1"/>
    <col min="282" max="282" width="2.625" style="96" customWidth="1"/>
    <col min="283" max="283" width="9.125" style="96" customWidth="1"/>
    <col min="284" max="284" width="8.125" style="96" customWidth="1"/>
    <col min="285" max="285" width="7.125" style="96" customWidth="1"/>
    <col min="286" max="286" width="2.625" style="96" customWidth="1"/>
    <col min="287" max="287" width="9.125" style="96" customWidth="1"/>
    <col min="288" max="288" width="8.125" style="96" customWidth="1"/>
    <col min="289" max="289" width="11.625" style="96" customWidth="1"/>
    <col min="290" max="290" width="9.625" style="96" customWidth="1"/>
    <col min="291" max="291" width="3.625" style="96" customWidth="1"/>
    <col min="292" max="292" width="11.625" style="96" customWidth="1"/>
    <col min="293" max="294" width="5.625" style="96" customWidth="1"/>
    <col min="295" max="295" width="23.625" style="96" customWidth="1"/>
    <col min="296" max="296" width="4.625" style="96" customWidth="1"/>
    <col min="297" max="305" width="6.625" style="96" customWidth="1"/>
    <col min="306" max="306" width="1.625" style="96" customWidth="1"/>
    <col min="307" max="350" width="6.625" style="96" customWidth="1"/>
    <col min="351" max="512" width="9" style="96"/>
    <col min="513" max="513" width="3.625" style="96" customWidth="1"/>
    <col min="514" max="514" width="6.625" style="96" customWidth="1"/>
    <col min="515" max="515" width="8.625" style="96" customWidth="1"/>
    <col min="516" max="516" width="2.625" style="96" customWidth="1"/>
    <col min="517" max="517" width="8.375" style="96" customWidth="1"/>
    <col min="518" max="518" width="20.625" style="96" customWidth="1"/>
    <col min="519" max="519" width="1.5" style="96" customWidth="1"/>
    <col min="520" max="520" width="2" style="96" customWidth="1"/>
    <col min="521" max="522" width="1.5" style="96" customWidth="1"/>
    <col min="523" max="523" width="4.125" style="96" customWidth="1"/>
    <col min="524" max="524" width="1.5" style="96" customWidth="1"/>
    <col min="525" max="526" width="7.625" style="96" customWidth="1"/>
    <col min="527" max="527" width="6.625" style="96" customWidth="1"/>
    <col min="528" max="528" width="9.625" style="96" customWidth="1"/>
    <col min="529" max="532" width="6.125" style="96" customWidth="1"/>
    <col min="533" max="533" width="5.625" style="96" customWidth="1"/>
    <col min="534" max="537" width="7.125" style="96" customWidth="1"/>
    <col min="538" max="538" width="2.625" style="96" customWidth="1"/>
    <col min="539" max="539" width="9.125" style="96" customWidth="1"/>
    <col min="540" max="540" width="8.125" style="96" customWidth="1"/>
    <col min="541" max="541" width="7.125" style="96" customWidth="1"/>
    <col min="542" max="542" width="2.625" style="96" customWidth="1"/>
    <col min="543" max="543" width="9.125" style="96" customWidth="1"/>
    <col min="544" max="544" width="8.125" style="96" customWidth="1"/>
    <col min="545" max="545" width="11.625" style="96" customWidth="1"/>
    <col min="546" max="546" width="9.625" style="96" customWidth="1"/>
    <col min="547" max="547" width="3.625" style="96" customWidth="1"/>
    <col min="548" max="548" width="11.625" style="96" customWidth="1"/>
    <col min="549" max="550" width="5.625" style="96" customWidth="1"/>
    <col min="551" max="551" width="23.625" style="96" customWidth="1"/>
    <col min="552" max="552" width="4.625" style="96" customWidth="1"/>
    <col min="553" max="561" width="6.625" style="96" customWidth="1"/>
    <col min="562" max="562" width="1.625" style="96" customWidth="1"/>
    <col min="563" max="606" width="6.625" style="96" customWidth="1"/>
    <col min="607" max="768" width="9" style="96"/>
    <col min="769" max="769" width="3.625" style="96" customWidth="1"/>
    <col min="770" max="770" width="6.625" style="96" customWidth="1"/>
    <col min="771" max="771" width="8.625" style="96" customWidth="1"/>
    <col min="772" max="772" width="2.625" style="96" customWidth="1"/>
    <col min="773" max="773" width="8.375" style="96" customWidth="1"/>
    <col min="774" max="774" width="20.625" style="96" customWidth="1"/>
    <col min="775" max="775" width="1.5" style="96" customWidth="1"/>
    <col min="776" max="776" width="2" style="96" customWidth="1"/>
    <col min="777" max="778" width="1.5" style="96" customWidth="1"/>
    <col min="779" max="779" width="4.125" style="96" customWidth="1"/>
    <col min="780" max="780" width="1.5" style="96" customWidth="1"/>
    <col min="781" max="782" width="7.625" style="96" customWidth="1"/>
    <col min="783" max="783" width="6.625" style="96" customWidth="1"/>
    <col min="784" max="784" width="9.625" style="96" customWidth="1"/>
    <col min="785" max="788" width="6.125" style="96" customWidth="1"/>
    <col min="789" max="789" width="5.625" style="96" customWidth="1"/>
    <col min="790" max="793" width="7.125" style="96" customWidth="1"/>
    <col min="794" max="794" width="2.625" style="96" customWidth="1"/>
    <col min="795" max="795" width="9.125" style="96" customWidth="1"/>
    <col min="796" max="796" width="8.125" style="96" customWidth="1"/>
    <col min="797" max="797" width="7.125" style="96" customWidth="1"/>
    <col min="798" max="798" width="2.625" style="96" customWidth="1"/>
    <col min="799" max="799" width="9.125" style="96" customWidth="1"/>
    <col min="800" max="800" width="8.125" style="96" customWidth="1"/>
    <col min="801" max="801" width="11.625" style="96" customWidth="1"/>
    <col min="802" max="802" width="9.625" style="96" customWidth="1"/>
    <col min="803" max="803" width="3.625" style="96" customWidth="1"/>
    <col min="804" max="804" width="11.625" style="96" customWidth="1"/>
    <col min="805" max="806" width="5.625" style="96" customWidth="1"/>
    <col min="807" max="807" width="23.625" style="96" customWidth="1"/>
    <col min="808" max="808" width="4.625" style="96" customWidth="1"/>
    <col min="809" max="817" width="6.625" style="96" customWidth="1"/>
    <col min="818" max="818" width="1.625" style="96" customWidth="1"/>
    <col min="819" max="862" width="6.625" style="96" customWidth="1"/>
    <col min="863" max="1024" width="9" style="96"/>
    <col min="1025" max="1025" width="3.625" style="96" customWidth="1"/>
    <col min="1026" max="1026" width="6.625" style="96" customWidth="1"/>
    <col min="1027" max="1027" width="8.625" style="96" customWidth="1"/>
    <col min="1028" max="1028" width="2.625" style="96" customWidth="1"/>
    <col min="1029" max="1029" width="8.375" style="96" customWidth="1"/>
    <col min="1030" max="1030" width="20.625" style="96" customWidth="1"/>
    <col min="1031" max="1031" width="1.5" style="96" customWidth="1"/>
    <col min="1032" max="1032" width="2" style="96" customWidth="1"/>
    <col min="1033" max="1034" width="1.5" style="96" customWidth="1"/>
    <col min="1035" max="1035" width="4.125" style="96" customWidth="1"/>
    <col min="1036" max="1036" width="1.5" style="96" customWidth="1"/>
    <col min="1037" max="1038" width="7.625" style="96" customWidth="1"/>
    <col min="1039" max="1039" width="6.625" style="96" customWidth="1"/>
    <col min="1040" max="1040" width="9.625" style="96" customWidth="1"/>
    <col min="1041" max="1044" width="6.125" style="96" customWidth="1"/>
    <col min="1045" max="1045" width="5.625" style="96" customWidth="1"/>
    <col min="1046" max="1049" width="7.125" style="96" customWidth="1"/>
    <col min="1050" max="1050" width="2.625" style="96" customWidth="1"/>
    <col min="1051" max="1051" width="9.125" style="96" customWidth="1"/>
    <col min="1052" max="1052" width="8.125" style="96" customWidth="1"/>
    <col min="1053" max="1053" width="7.125" style="96" customWidth="1"/>
    <col min="1054" max="1054" width="2.625" style="96" customWidth="1"/>
    <col min="1055" max="1055" width="9.125" style="96" customWidth="1"/>
    <col min="1056" max="1056" width="8.125" style="96" customWidth="1"/>
    <col min="1057" max="1057" width="11.625" style="96" customWidth="1"/>
    <col min="1058" max="1058" width="9.625" style="96" customWidth="1"/>
    <col min="1059" max="1059" width="3.625" style="96" customWidth="1"/>
    <col min="1060" max="1060" width="11.625" style="96" customWidth="1"/>
    <col min="1061" max="1062" width="5.625" style="96" customWidth="1"/>
    <col min="1063" max="1063" width="23.625" style="96" customWidth="1"/>
    <col min="1064" max="1064" width="4.625" style="96" customWidth="1"/>
    <col min="1065" max="1073" width="6.625" style="96" customWidth="1"/>
    <col min="1074" max="1074" width="1.625" style="96" customWidth="1"/>
    <col min="1075" max="1118" width="6.625" style="96" customWidth="1"/>
    <col min="1119" max="1280" width="9" style="96"/>
    <col min="1281" max="1281" width="3.625" style="96" customWidth="1"/>
    <col min="1282" max="1282" width="6.625" style="96" customWidth="1"/>
    <col min="1283" max="1283" width="8.625" style="96" customWidth="1"/>
    <col min="1284" max="1284" width="2.625" style="96" customWidth="1"/>
    <col min="1285" max="1285" width="8.375" style="96" customWidth="1"/>
    <col min="1286" max="1286" width="20.625" style="96" customWidth="1"/>
    <col min="1287" max="1287" width="1.5" style="96" customWidth="1"/>
    <col min="1288" max="1288" width="2" style="96" customWidth="1"/>
    <col min="1289" max="1290" width="1.5" style="96" customWidth="1"/>
    <col min="1291" max="1291" width="4.125" style="96" customWidth="1"/>
    <col min="1292" max="1292" width="1.5" style="96" customWidth="1"/>
    <col min="1293" max="1294" width="7.625" style="96" customWidth="1"/>
    <col min="1295" max="1295" width="6.625" style="96" customWidth="1"/>
    <col min="1296" max="1296" width="9.625" style="96" customWidth="1"/>
    <col min="1297" max="1300" width="6.125" style="96" customWidth="1"/>
    <col min="1301" max="1301" width="5.625" style="96" customWidth="1"/>
    <col min="1302" max="1305" width="7.125" style="96" customWidth="1"/>
    <col min="1306" max="1306" width="2.625" style="96" customWidth="1"/>
    <col min="1307" max="1307" width="9.125" style="96" customWidth="1"/>
    <col min="1308" max="1308" width="8.125" style="96" customWidth="1"/>
    <col min="1309" max="1309" width="7.125" style="96" customWidth="1"/>
    <col min="1310" max="1310" width="2.625" style="96" customWidth="1"/>
    <col min="1311" max="1311" width="9.125" style="96" customWidth="1"/>
    <col min="1312" max="1312" width="8.125" style="96" customWidth="1"/>
    <col min="1313" max="1313" width="11.625" style="96" customWidth="1"/>
    <col min="1314" max="1314" width="9.625" style="96" customWidth="1"/>
    <col min="1315" max="1315" width="3.625" style="96" customWidth="1"/>
    <col min="1316" max="1316" width="11.625" style="96" customWidth="1"/>
    <col min="1317" max="1318" width="5.625" style="96" customWidth="1"/>
    <col min="1319" max="1319" width="23.625" style="96" customWidth="1"/>
    <col min="1320" max="1320" width="4.625" style="96" customWidth="1"/>
    <col min="1321" max="1329" width="6.625" style="96" customWidth="1"/>
    <col min="1330" max="1330" width="1.625" style="96" customWidth="1"/>
    <col min="1331" max="1374" width="6.625" style="96" customWidth="1"/>
    <col min="1375" max="1536" width="9" style="96"/>
    <col min="1537" max="1537" width="3.625" style="96" customWidth="1"/>
    <col min="1538" max="1538" width="6.625" style="96" customWidth="1"/>
    <col min="1539" max="1539" width="8.625" style="96" customWidth="1"/>
    <col min="1540" max="1540" width="2.625" style="96" customWidth="1"/>
    <col min="1541" max="1541" width="8.375" style="96" customWidth="1"/>
    <col min="1542" max="1542" width="20.625" style="96" customWidth="1"/>
    <col min="1543" max="1543" width="1.5" style="96" customWidth="1"/>
    <col min="1544" max="1544" width="2" style="96" customWidth="1"/>
    <col min="1545" max="1546" width="1.5" style="96" customWidth="1"/>
    <col min="1547" max="1547" width="4.125" style="96" customWidth="1"/>
    <col min="1548" max="1548" width="1.5" style="96" customWidth="1"/>
    <col min="1549" max="1550" width="7.625" style="96" customWidth="1"/>
    <col min="1551" max="1551" width="6.625" style="96" customWidth="1"/>
    <col min="1552" max="1552" width="9.625" style="96" customWidth="1"/>
    <col min="1553" max="1556" width="6.125" style="96" customWidth="1"/>
    <col min="1557" max="1557" width="5.625" style="96" customWidth="1"/>
    <col min="1558" max="1561" width="7.125" style="96" customWidth="1"/>
    <col min="1562" max="1562" width="2.625" style="96" customWidth="1"/>
    <col min="1563" max="1563" width="9.125" style="96" customWidth="1"/>
    <col min="1564" max="1564" width="8.125" style="96" customWidth="1"/>
    <col min="1565" max="1565" width="7.125" style="96" customWidth="1"/>
    <col min="1566" max="1566" width="2.625" style="96" customWidth="1"/>
    <col min="1567" max="1567" width="9.125" style="96" customWidth="1"/>
    <col min="1568" max="1568" width="8.125" style="96" customWidth="1"/>
    <col min="1569" max="1569" width="11.625" style="96" customWidth="1"/>
    <col min="1570" max="1570" width="9.625" style="96" customWidth="1"/>
    <col min="1571" max="1571" width="3.625" style="96" customWidth="1"/>
    <col min="1572" max="1572" width="11.625" style="96" customWidth="1"/>
    <col min="1573" max="1574" width="5.625" style="96" customWidth="1"/>
    <col min="1575" max="1575" width="23.625" style="96" customWidth="1"/>
    <col min="1576" max="1576" width="4.625" style="96" customWidth="1"/>
    <col min="1577" max="1585" width="6.625" style="96" customWidth="1"/>
    <col min="1586" max="1586" width="1.625" style="96" customWidth="1"/>
    <col min="1587" max="1630" width="6.625" style="96" customWidth="1"/>
    <col min="1631" max="1792" width="9" style="96"/>
    <col min="1793" max="1793" width="3.625" style="96" customWidth="1"/>
    <col min="1794" max="1794" width="6.625" style="96" customWidth="1"/>
    <col min="1795" max="1795" width="8.625" style="96" customWidth="1"/>
    <col min="1796" max="1796" width="2.625" style="96" customWidth="1"/>
    <col min="1797" max="1797" width="8.375" style="96" customWidth="1"/>
    <col min="1798" max="1798" width="20.625" style="96" customWidth="1"/>
    <col min="1799" max="1799" width="1.5" style="96" customWidth="1"/>
    <col min="1800" max="1800" width="2" style="96" customWidth="1"/>
    <col min="1801" max="1802" width="1.5" style="96" customWidth="1"/>
    <col min="1803" max="1803" width="4.125" style="96" customWidth="1"/>
    <col min="1804" max="1804" width="1.5" style="96" customWidth="1"/>
    <col min="1805" max="1806" width="7.625" style="96" customWidth="1"/>
    <col min="1807" max="1807" width="6.625" style="96" customWidth="1"/>
    <col min="1808" max="1808" width="9.625" style="96" customWidth="1"/>
    <col min="1809" max="1812" width="6.125" style="96" customWidth="1"/>
    <col min="1813" max="1813" width="5.625" style="96" customWidth="1"/>
    <col min="1814" max="1817" width="7.125" style="96" customWidth="1"/>
    <col min="1818" max="1818" width="2.625" style="96" customWidth="1"/>
    <col min="1819" max="1819" width="9.125" style="96" customWidth="1"/>
    <col min="1820" max="1820" width="8.125" style="96" customWidth="1"/>
    <col min="1821" max="1821" width="7.125" style="96" customWidth="1"/>
    <col min="1822" max="1822" width="2.625" style="96" customWidth="1"/>
    <col min="1823" max="1823" width="9.125" style="96" customWidth="1"/>
    <col min="1824" max="1824" width="8.125" style="96" customWidth="1"/>
    <col min="1825" max="1825" width="11.625" style="96" customWidth="1"/>
    <col min="1826" max="1826" width="9.625" style="96" customWidth="1"/>
    <col min="1827" max="1827" width="3.625" style="96" customWidth="1"/>
    <col min="1828" max="1828" width="11.625" style="96" customWidth="1"/>
    <col min="1829" max="1830" width="5.625" style="96" customWidth="1"/>
    <col min="1831" max="1831" width="23.625" style="96" customWidth="1"/>
    <col min="1832" max="1832" width="4.625" style="96" customWidth="1"/>
    <col min="1833" max="1841" width="6.625" style="96" customWidth="1"/>
    <col min="1842" max="1842" width="1.625" style="96" customWidth="1"/>
    <col min="1843" max="1886" width="6.625" style="96" customWidth="1"/>
    <col min="1887" max="2048" width="9" style="96"/>
    <col min="2049" max="2049" width="3.625" style="96" customWidth="1"/>
    <col min="2050" max="2050" width="6.625" style="96" customWidth="1"/>
    <col min="2051" max="2051" width="8.625" style="96" customWidth="1"/>
    <col min="2052" max="2052" width="2.625" style="96" customWidth="1"/>
    <col min="2053" max="2053" width="8.375" style="96" customWidth="1"/>
    <col min="2054" max="2054" width="20.625" style="96" customWidth="1"/>
    <col min="2055" max="2055" width="1.5" style="96" customWidth="1"/>
    <col min="2056" max="2056" width="2" style="96" customWidth="1"/>
    <col min="2057" max="2058" width="1.5" style="96" customWidth="1"/>
    <col min="2059" max="2059" width="4.125" style="96" customWidth="1"/>
    <col min="2060" max="2060" width="1.5" style="96" customWidth="1"/>
    <col min="2061" max="2062" width="7.625" style="96" customWidth="1"/>
    <col min="2063" max="2063" width="6.625" style="96" customWidth="1"/>
    <col min="2064" max="2064" width="9.625" style="96" customWidth="1"/>
    <col min="2065" max="2068" width="6.125" style="96" customWidth="1"/>
    <col min="2069" max="2069" width="5.625" style="96" customWidth="1"/>
    <col min="2070" max="2073" width="7.125" style="96" customWidth="1"/>
    <col min="2074" max="2074" width="2.625" style="96" customWidth="1"/>
    <col min="2075" max="2075" width="9.125" style="96" customWidth="1"/>
    <col min="2076" max="2076" width="8.125" style="96" customWidth="1"/>
    <col min="2077" max="2077" width="7.125" style="96" customWidth="1"/>
    <col min="2078" max="2078" width="2.625" style="96" customWidth="1"/>
    <col min="2079" max="2079" width="9.125" style="96" customWidth="1"/>
    <col min="2080" max="2080" width="8.125" style="96" customWidth="1"/>
    <col min="2081" max="2081" width="11.625" style="96" customWidth="1"/>
    <col min="2082" max="2082" width="9.625" style="96" customWidth="1"/>
    <col min="2083" max="2083" width="3.625" style="96" customWidth="1"/>
    <col min="2084" max="2084" width="11.625" style="96" customWidth="1"/>
    <col min="2085" max="2086" width="5.625" style="96" customWidth="1"/>
    <col min="2087" max="2087" width="23.625" style="96" customWidth="1"/>
    <col min="2088" max="2088" width="4.625" style="96" customWidth="1"/>
    <col min="2089" max="2097" width="6.625" style="96" customWidth="1"/>
    <col min="2098" max="2098" width="1.625" style="96" customWidth="1"/>
    <col min="2099" max="2142" width="6.625" style="96" customWidth="1"/>
    <col min="2143" max="2304" width="9" style="96"/>
    <col min="2305" max="2305" width="3.625" style="96" customWidth="1"/>
    <col min="2306" max="2306" width="6.625" style="96" customWidth="1"/>
    <col min="2307" max="2307" width="8.625" style="96" customWidth="1"/>
    <col min="2308" max="2308" width="2.625" style="96" customWidth="1"/>
    <col min="2309" max="2309" width="8.375" style="96" customWidth="1"/>
    <col min="2310" max="2310" width="20.625" style="96" customWidth="1"/>
    <col min="2311" max="2311" width="1.5" style="96" customWidth="1"/>
    <col min="2312" max="2312" width="2" style="96" customWidth="1"/>
    <col min="2313" max="2314" width="1.5" style="96" customWidth="1"/>
    <col min="2315" max="2315" width="4.125" style="96" customWidth="1"/>
    <col min="2316" max="2316" width="1.5" style="96" customWidth="1"/>
    <col min="2317" max="2318" width="7.625" style="96" customWidth="1"/>
    <col min="2319" max="2319" width="6.625" style="96" customWidth="1"/>
    <col min="2320" max="2320" width="9.625" style="96" customWidth="1"/>
    <col min="2321" max="2324" width="6.125" style="96" customWidth="1"/>
    <col min="2325" max="2325" width="5.625" style="96" customWidth="1"/>
    <col min="2326" max="2329" width="7.125" style="96" customWidth="1"/>
    <col min="2330" max="2330" width="2.625" style="96" customWidth="1"/>
    <col min="2331" max="2331" width="9.125" style="96" customWidth="1"/>
    <col min="2332" max="2332" width="8.125" style="96" customWidth="1"/>
    <col min="2333" max="2333" width="7.125" style="96" customWidth="1"/>
    <col min="2334" max="2334" width="2.625" style="96" customWidth="1"/>
    <col min="2335" max="2335" width="9.125" style="96" customWidth="1"/>
    <col min="2336" max="2336" width="8.125" style="96" customWidth="1"/>
    <col min="2337" max="2337" width="11.625" style="96" customWidth="1"/>
    <col min="2338" max="2338" width="9.625" style="96" customWidth="1"/>
    <col min="2339" max="2339" width="3.625" style="96" customWidth="1"/>
    <col min="2340" max="2340" width="11.625" style="96" customWidth="1"/>
    <col min="2341" max="2342" width="5.625" style="96" customWidth="1"/>
    <col min="2343" max="2343" width="23.625" style="96" customWidth="1"/>
    <col min="2344" max="2344" width="4.625" style="96" customWidth="1"/>
    <col min="2345" max="2353" width="6.625" style="96" customWidth="1"/>
    <col min="2354" max="2354" width="1.625" style="96" customWidth="1"/>
    <col min="2355" max="2398" width="6.625" style="96" customWidth="1"/>
    <col min="2399" max="2560" width="9" style="96"/>
    <col min="2561" max="2561" width="3.625" style="96" customWidth="1"/>
    <col min="2562" max="2562" width="6.625" style="96" customWidth="1"/>
    <col min="2563" max="2563" width="8.625" style="96" customWidth="1"/>
    <col min="2564" max="2564" width="2.625" style="96" customWidth="1"/>
    <col min="2565" max="2565" width="8.375" style="96" customWidth="1"/>
    <col min="2566" max="2566" width="20.625" style="96" customWidth="1"/>
    <col min="2567" max="2567" width="1.5" style="96" customWidth="1"/>
    <col min="2568" max="2568" width="2" style="96" customWidth="1"/>
    <col min="2569" max="2570" width="1.5" style="96" customWidth="1"/>
    <col min="2571" max="2571" width="4.125" style="96" customWidth="1"/>
    <col min="2572" max="2572" width="1.5" style="96" customWidth="1"/>
    <col min="2573" max="2574" width="7.625" style="96" customWidth="1"/>
    <col min="2575" max="2575" width="6.625" style="96" customWidth="1"/>
    <col min="2576" max="2576" width="9.625" style="96" customWidth="1"/>
    <col min="2577" max="2580" width="6.125" style="96" customWidth="1"/>
    <col min="2581" max="2581" width="5.625" style="96" customWidth="1"/>
    <col min="2582" max="2585" width="7.125" style="96" customWidth="1"/>
    <col min="2586" max="2586" width="2.625" style="96" customWidth="1"/>
    <col min="2587" max="2587" width="9.125" style="96" customWidth="1"/>
    <col min="2588" max="2588" width="8.125" style="96" customWidth="1"/>
    <col min="2589" max="2589" width="7.125" style="96" customWidth="1"/>
    <col min="2590" max="2590" width="2.625" style="96" customWidth="1"/>
    <col min="2591" max="2591" width="9.125" style="96" customWidth="1"/>
    <col min="2592" max="2592" width="8.125" style="96" customWidth="1"/>
    <col min="2593" max="2593" width="11.625" style="96" customWidth="1"/>
    <col min="2594" max="2594" width="9.625" style="96" customWidth="1"/>
    <col min="2595" max="2595" width="3.625" style="96" customWidth="1"/>
    <col min="2596" max="2596" width="11.625" style="96" customWidth="1"/>
    <col min="2597" max="2598" width="5.625" style="96" customWidth="1"/>
    <col min="2599" max="2599" width="23.625" style="96" customWidth="1"/>
    <col min="2600" max="2600" width="4.625" style="96" customWidth="1"/>
    <col min="2601" max="2609" width="6.625" style="96" customWidth="1"/>
    <col min="2610" max="2610" width="1.625" style="96" customWidth="1"/>
    <col min="2611" max="2654" width="6.625" style="96" customWidth="1"/>
    <col min="2655" max="2816" width="9" style="96"/>
    <col min="2817" max="2817" width="3.625" style="96" customWidth="1"/>
    <col min="2818" max="2818" width="6.625" style="96" customWidth="1"/>
    <col min="2819" max="2819" width="8.625" style="96" customWidth="1"/>
    <col min="2820" max="2820" width="2.625" style="96" customWidth="1"/>
    <col min="2821" max="2821" width="8.375" style="96" customWidth="1"/>
    <col min="2822" max="2822" width="20.625" style="96" customWidth="1"/>
    <col min="2823" max="2823" width="1.5" style="96" customWidth="1"/>
    <col min="2824" max="2824" width="2" style="96" customWidth="1"/>
    <col min="2825" max="2826" width="1.5" style="96" customWidth="1"/>
    <col min="2827" max="2827" width="4.125" style="96" customWidth="1"/>
    <col min="2828" max="2828" width="1.5" style="96" customWidth="1"/>
    <col min="2829" max="2830" width="7.625" style="96" customWidth="1"/>
    <col min="2831" max="2831" width="6.625" style="96" customWidth="1"/>
    <col min="2832" max="2832" width="9.625" style="96" customWidth="1"/>
    <col min="2833" max="2836" width="6.125" style="96" customWidth="1"/>
    <col min="2837" max="2837" width="5.625" style="96" customWidth="1"/>
    <col min="2838" max="2841" width="7.125" style="96" customWidth="1"/>
    <col min="2842" max="2842" width="2.625" style="96" customWidth="1"/>
    <col min="2843" max="2843" width="9.125" style="96" customWidth="1"/>
    <col min="2844" max="2844" width="8.125" style="96" customWidth="1"/>
    <col min="2845" max="2845" width="7.125" style="96" customWidth="1"/>
    <col min="2846" max="2846" width="2.625" style="96" customWidth="1"/>
    <col min="2847" max="2847" width="9.125" style="96" customWidth="1"/>
    <col min="2848" max="2848" width="8.125" style="96" customWidth="1"/>
    <col min="2849" max="2849" width="11.625" style="96" customWidth="1"/>
    <col min="2850" max="2850" width="9.625" style="96" customWidth="1"/>
    <col min="2851" max="2851" width="3.625" style="96" customWidth="1"/>
    <col min="2852" max="2852" width="11.625" style="96" customWidth="1"/>
    <col min="2853" max="2854" width="5.625" style="96" customWidth="1"/>
    <col min="2855" max="2855" width="23.625" style="96" customWidth="1"/>
    <col min="2856" max="2856" width="4.625" style="96" customWidth="1"/>
    <col min="2857" max="2865" width="6.625" style="96" customWidth="1"/>
    <col min="2866" max="2866" width="1.625" style="96" customWidth="1"/>
    <col min="2867" max="2910" width="6.625" style="96" customWidth="1"/>
    <col min="2911" max="3072" width="9" style="96"/>
    <col min="3073" max="3073" width="3.625" style="96" customWidth="1"/>
    <col min="3074" max="3074" width="6.625" style="96" customWidth="1"/>
    <col min="3075" max="3075" width="8.625" style="96" customWidth="1"/>
    <col min="3076" max="3076" width="2.625" style="96" customWidth="1"/>
    <col min="3077" max="3077" width="8.375" style="96" customWidth="1"/>
    <col min="3078" max="3078" width="20.625" style="96" customWidth="1"/>
    <col min="3079" max="3079" width="1.5" style="96" customWidth="1"/>
    <col min="3080" max="3080" width="2" style="96" customWidth="1"/>
    <col min="3081" max="3082" width="1.5" style="96" customWidth="1"/>
    <col min="3083" max="3083" width="4.125" style="96" customWidth="1"/>
    <col min="3084" max="3084" width="1.5" style="96" customWidth="1"/>
    <col min="3085" max="3086" width="7.625" style="96" customWidth="1"/>
    <col min="3087" max="3087" width="6.625" style="96" customWidth="1"/>
    <col min="3088" max="3088" width="9.625" style="96" customWidth="1"/>
    <col min="3089" max="3092" width="6.125" style="96" customWidth="1"/>
    <col min="3093" max="3093" width="5.625" style="96" customWidth="1"/>
    <col min="3094" max="3097" width="7.125" style="96" customWidth="1"/>
    <col min="3098" max="3098" width="2.625" style="96" customWidth="1"/>
    <col min="3099" max="3099" width="9.125" style="96" customWidth="1"/>
    <col min="3100" max="3100" width="8.125" style="96" customWidth="1"/>
    <col min="3101" max="3101" width="7.125" style="96" customWidth="1"/>
    <col min="3102" max="3102" width="2.625" style="96" customWidth="1"/>
    <col min="3103" max="3103" width="9.125" style="96" customWidth="1"/>
    <col min="3104" max="3104" width="8.125" style="96" customWidth="1"/>
    <col min="3105" max="3105" width="11.625" style="96" customWidth="1"/>
    <col min="3106" max="3106" width="9.625" style="96" customWidth="1"/>
    <col min="3107" max="3107" width="3.625" style="96" customWidth="1"/>
    <col min="3108" max="3108" width="11.625" style="96" customWidth="1"/>
    <col min="3109" max="3110" width="5.625" style="96" customWidth="1"/>
    <col min="3111" max="3111" width="23.625" style="96" customWidth="1"/>
    <col min="3112" max="3112" width="4.625" style="96" customWidth="1"/>
    <col min="3113" max="3121" width="6.625" style="96" customWidth="1"/>
    <col min="3122" max="3122" width="1.625" style="96" customWidth="1"/>
    <col min="3123" max="3166" width="6.625" style="96" customWidth="1"/>
    <col min="3167" max="3328" width="9" style="96"/>
    <col min="3329" max="3329" width="3.625" style="96" customWidth="1"/>
    <col min="3330" max="3330" width="6.625" style="96" customWidth="1"/>
    <col min="3331" max="3331" width="8.625" style="96" customWidth="1"/>
    <col min="3332" max="3332" width="2.625" style="96" customWidth="1"/>
    <col min="3333" max="3333" width="8.375" style="96" customWidth="1"/>
    <col min="3334" max="3334" width="20.625" style="96" customWidth="1"/>
    <col min="3335" max="3335" width="1.5" style="96" customWidth="1"/>
    <col min="3336" max="3336" width="2" style="96" customWidth="1"/>
    <col min="3337" max="3338" width="1.5" style="96" customWidth="1"/>
    <col min="3339" max="3339" width="4.125" style="96" customWidth="1"/>
    <col min="3340" max="3340" width="1.5" style="96" customWidth="1"/>
    <col min="3341" max="3342" width="7.625" style="96" customWidth="1"/>
    <col min="3343" max="3343" width="6.625" style="96" customWidth="1"/>
    <col min="3344" max="3344" width="9.625" style="96" customWidth="1"/>
    <col min="3345" max="3348" width="6.125" style="96" customWidth="1"/>
    <col min="3349" max="3349" width="5.625" style="96" customWidth="1"/>
    <col min="3350" max="3353" width="7.125" style="96" customWidth="1"/>
    <col min="3354" max="3354" width="2.625" style="96" customWidth="1"/>
    <col min="3355" max="3355" width="9.125" style="96" customWidth="1"/>
    <col min="3356" max="3356" width="8.125" style="96" customWidth="1"/>
    <col min="3357" max="3357" width="7.125" style="96" customWidth="1"/>
    <col min="3358" max="3358" width="2.625" style="96" customWidth="1"/>
    <col min="3359" max="3359" width="9.125" style="96" customWidth="1"/>
    <col min="3360" max="3360" width="8.125" style="96" customWidth="1"/>
    <col min="3361" max="3361" width="11.625" style="96" customWidth="1"/>
    <col min="3362" max="3362" width="9.625" style="96" customWidth="1"/>
    <col min="3363" max="3363" width="3.625" style="96" customWidth="1"/>
    <col min="3364" max="3364" width="11.625" style="96" customWidth="1"/>
    <col min="3365" max="3366" width="5.625" style="96" customWidth="1"/>
    <col min="3367" max="3367" width="23.625" style="96" customWidth="1"/>
    <col min="3368" max="3368" width="4.625" style="96" customWidth="1"/>
    <col min="3369" max="3377" width="6.625" style="96" customWidth="1"/>
    <col min="3378" max="3378" width="1.625" style="96" customWidth="1"/>
    <col min="3379" max="3422" width="6.625" style="96" customWidth="1"/>
    <col min="3423" max="3584" width="9" style="96"/>
    <col min="3585" max="3585" width="3.625" style="96" customWidth="1"/>
    <col min="3586" max="3586" width="6.625" style="96" customWidth="1"/>
    <col min="3587" max="3587" width="8.625" style="96" customWidth="1"/>
    <col min="3588" max="3588" width="2.625" style="96" customWidth="1"/>
    <col min="3589" max="3589" width="8.375" style="96" customWidth="1"/>
    <col min="3590" max="3590" width="20.625" style="96" customWidth="1"/>
    <col min="3591" max="3591" width="1.5" style="96" customWidth="1"/>
    <col min="3592" max="3592" width="2" style="96" customWidth="1"/>
    <col min="3593" max="3594" width="1.5" style="96" customWidth="1"/>
    <col min="3595" max="3595" width="4.125" style="96" customWidth="1"/>
    <col min="3596" max="3596" width="1.5" style="96" customWidth="1"/>
    <col min="3597" max="3598" width="7.625" style="96" customWidth="1"/>
    <col min="3599" max="3599" width="6.625" style="96" customWidth="1"/>
    <col min="3600" max="3600" width="9.625" style="96" customWidth="1"/>
    <col min="3601" max="3604" width="6.125" style="96" customWidth="1"/>
    <col min="3605" max="3605" width="5.625" style="96" customWidth="1"/>
    <col min="3606" max="3609" width="7.125" style="96" customWidth="1"/>
    <col min="3610" max="3610" width="2.625" style="96" customWidth="1"/>
    <col min="3611" max="3611" width="9.125" style="96" customWidth="1"/>
    <col min="3612" max="3612" width="8.125" style="96" customWidth="1"/>
    <col min="3613" max="3613" width="7.125" style="96" customWidth="1"/>
    <col min="3614" max="3614" width="2.625" style="96" customWidth="1"/>
    <col min="3615" max="3615" width="9.125" style="96" customWidth="1"/>
    <col min="3616" max="3616" width="8.125" style="96" customWidth="1"/>
    <col min="3617" max="3617" width="11.625" style="96" customWidth="1"/>
    <col min="3618" max="3618" width="9.625" style="96" customWidth="1"/>
    <col min="3619" max="3619" width="3.625" style="96" customWidth="1"/>
    <col min="3620" max="3620" width="11.625" style="96" customWidth="1"/>
    <col min="3621" max="3622" width="5.625" style="96" customWidth="1"/>
    <col min="3623" max="3623" width="23.625" style="96" customWidth="1"/>
    <col min="3624" max="3624" width="4.625" style="96" customWidth="1"/>
    <col min="3625" max="3633" width="6.625" style="96" customWidth="1"/>
    <col min="3634" max="3634" width="1.625" style="96" customWidth="1"/>
    <col min="3635" max="3678" width="6.625" style="96" customWidth="1"/>
    <col min="3679" max="3840" width="9" style="96"/>
    <col min="3841" max="3841" width="3.625" style="96" customWidth="1"/>
    <col min="3842" max="3842" width="6.625" style="96" customWidth="1"/>
    <col min="3843" max="3843" width="8.625" style="96" customWidth="1"/>
    <col min="3844" max="3844" width="2.625" style="96" customWidth="1"/>
    <col min="3845" max="3845" width="8.375" style="96" customWidth="1"/>
    <col min="3846" max="3846" width="20.625" style="96" customWidth="1"/>
    <col min="3847" max="3847" width="1.5" style="96" customWidth="1"/>
    <col min="3848" max="3848" width="2" style="96" customWidth="1"/>
    <col min="3849" max="3850" width="1.5" style="96" customWidth="1"/>
    <col min="3851" max="3851" width="4.125" style="96" customWidth="1"/>
    <col min="3852" max="3852" width="1.5" style="96" customWidth="1"/>
    <col min="3853" max="3854" width="7.625" style="96" customWidth="1"/>
    <col min="3855" max="3855" width="6.625" style="96" customWidth="1"/>
    <col min="3856" max="3856" width="9.625" style="96" customWidth="1"/>
    <col min="3857" max="3860" width="6.125" style="96" customWidth="1"/>
    <col min="3861" max="3861" width="5.625" style="96" customWidth="1"/>
    <col min="3862" max="3865" width="7.125" style="96" customWidth="1"/>
    <col min="3866" max="3866" width="2.625" style="96" customWidth="1"/>
    <col min="3867" max="3867" width="9.125" style="96" customWidth="1"/>
    <col min="3868" max="3868" width="8.125" style="96" customWidth="1"/>
    <col min="3869" max="3869" width="7.125" style="96" customWidth="1"/>
    <col min="3870" max="3870" width="2.625" style="96" customWidth="1"/>
    <col min="3871" max="3871" width="9.125" style="96" customWidth="1"/>
    <col min="3872" max="3872" width="8.125" style="96" customWidth="1"/>
    <col min="3873" max="3873" width="11.625" style="96" customWidth="1"/>
    <col min="3874" max="3874" width="9.625" style="96" customWidth="1"/>
    <col min="3875" max="3875" width="3.625" style="96" customWidth="1"/>
    <col min="3876" max="3876" width="11.625" style="96" customWidth="1"/>
    <col min="3877" max="3878" width="5.625" style="96" customWidth="1"/>
    <col min="3879" max="3879" width="23.625" style="96" customWidth="1"/>
    <col min="3880" max="3880" width="4.625" style="96" customWidth="1"/>
    <col min="3881" max="3889" width="6.625" style="96" customWidth="1"/>
    <col min="3890" max="3890" width="1.625" style="96" customWidth="1"/>
    <col min="3891" max="3934" width="6.625" style="96" customWidth="1"/>
    <col min="3935" max="4096" width="9" style="96"/>
    <col min="4097" max="4097" width="3.625" style="96" customWidth="1"/>
    <col min="4098" max="4098" width="6.625" style="96" customWidth="1"/>
    <col min="4099" max="4099" width="8.625" style="96" customWidth="1"/>
    <col min="4100" max="4100" width="2.625" style="96" customWidth="1"/>
    <col min="4101" max="4101" width="8.375" style="96" customWidth="1"/>
    <col min="4102" max="4102" width="20.625" style="96" customWidth="1"/>
    <col min="4103" max="4103" width="1.5" style="96" customWidth="1"/>
    <col min="4104" max="4104" width="2" style="96" customWidth="1"/>
    <col min="4105" max="4106" width="1.5" style="96" customWidth="1"/>
    <col min="4107" max="4107" width="4.125" style="96" customWidth="1"/>
    <col min="4108" max="4108" width="1.5" style="96" customWidth="1"/>
    <col min="4109" max="4110" width="7.625" style="96" customWidth="1"/>
    <col min="4111" max="4111" width="6.625" style="96" customWidth="1"/>
    <col min="4112" max="4112" width="9.625" style="96" customWidth="1"/>
    <col min="4113" max="4116" width="6.125" style="96" customWidth="1"/>
    <col min="4117" max="4117" width="5.625" style="96" customWidth="1"/>
    <col min="4118" max="4121" width="7.125" style="96" customWidth="1"/>
    <col min="4122" max="4122" width="2.625" style="96" customWidth="1"/>
    <col min="4123" max="4123" width="9.125" style="96" customWidth="1"/>
    <col min="4124" max="4124" width="8.125" style="96" customWidth="1"/>
    <col min="4125" max="4125" width="7.125" style="96" customWidth="1"/>
    <col min="4126" max="4126" width="2.625" style="96" customWidth="1"/>
    <col min="4127" max="4127" width="9.125" style="96" customWidth="1"/>
    <col min="4128" max="4128" width="8.125" style="96" customWidth="1"/>
    <col min="4129" max="4129" width="11.625" style="96" customWidth="1"/>
    <col min="4130" max="4130" width="9.625" style="96" customWidth="1"/>
    <col min="4131" max="4131" width="3.625" style="96" customWidth="1"/>
    <col min="4132" max="4132" width="11.625" style="96" customWidth="1"/>
    <col min="4133" max="4134" width="5.625" style="96" customWidth="1"/>
    <col min="4135" max="4135" width="23.625" style="96" customWidth="1"/>
    <col min="4136" max="4136" width="4.625" style="96" customWidth="1"/>
    <col min="4137" max="4145" width="6.625" style="96" customWidth="1"/>
    <col min="4146" max="4146" width="1.625" style="96" customWidth="1"/>
    <col min="4147" max="4190" width="6.625" style="96" customWidth="1"/>
    <col min="4191" max="4352" width="9" style="96"/>
    <col min="4353" max="4353" width="3.625" style="96" customWidth="1"/>
    <col min="4354" max="4354" width="6.625" style="96" customWidth="1"/>
    <col min="4355" max="4355" width="8.625" style="96" customWidth="1"/>
    <col min="4356" max="4356" width="2.625" style="96" customWidth="1"/>
    <col min="4357" max="4357" width="8.375" style="96" customWidth="1"/>
    <col min="4358" max="4358" width="20.625" style="96" customWidth="1"/>
    <col min="4359" max="4359" width="1.5" style="96" customWidth="1"/>
    <col min="4360" max="4360" width="2" style="96" customWidth="1"/>
    <col min="4361" max="4362" width="1.5" style="96" customWidth="1"/>
    <col min="4363" max="4363" width="4.125" style="96" customWidth="1"/>
    <col min="4364" max="4364" width="1.5" style="96" customWidth="1"/>
    <col min="4365" max="4366" width="7.625" style="96" customWidth="1"/>
    <col min="4367" max="4367" width="6.625" style="96" customWidth="1"/>
    <col min="4368" max="4368" width="9.625" style="96" customWidth="1"/>
    <col min="4369" max="4372" width="6.125" style="96" customWidth="1"/>
    <col min="4373" max="4373" width="5.625" style="96" customWidth="1"/>
    <col min="4374" max="4377" width="7.125" style="96" customWidth="1"/>
    <col min="4378" max="4378" width="2.625" style="96" customWidth="1"/>
    <col min="4379" max="4379" width="9.125" style="96" customWidth="1"/>
    <col min="4380" max="4380" width="8.125" style="96" customWidth="1"/>
    <col min="4381" max="4381" width="7.125" style="96" customWidth="1"/>
    <col min="4382" max="4382" width="2.625" style="96" customWidth="1"/>
    <col min="4383" max="4383" width="9.125" style="96" customWidth="1"/>
    <col min="4384" max="4384" width="8.125" style="96" customWidth="1"/>
    <col min="4385" max="4385" width="11.625" style="96" customWidth="1"/>
    <col min="4386" max="4386" width="9.625" style="96" customWidth="1"/>
    <col min="4387" max="4387" width="3.625" style="96" customWidth="1"/>
    <col min="4388" max="4388" width="11.625" style="96" customWidth="1"/>
    <col min="4389" max="4390" width="5.625" style="96" customWidth="1"/>
    <col min="4391" max="4391" width="23.625" style="96" customWidth="1"/>
    <col min="4392" max="4392" width="4.625" style="96" customWidth="1"/>
    <col min="4393" max="4401" width="6.625" style="96" customWidth="1"/>
    <col min="4402" max="4402" width="1.625" style="96" customWidth="1"/>
    <col min="4403" max="4446" width="6.625" style="96" customWidth="1"/>
    <col min="4447" max="4608" width="9" style="96"/>
    <col min="4609" max="4609" width="3.625" style="96" customWidth="1"/>
    <col min="4610" max="4610" width="6.625" style="96" customWidth="1"/>
    <col min="4611" max="4611" width="8.625" style="96" customWidth="1"/>
    <col min="4612" max="4612" width="2.625" style="96" customWidth="1"/>
    <col min="4613" max="4613" width="8.375" style="96" customWidth="1"/>
    <col min="4614" max="4614" width="20.625" style="96" customWidth="1"/>
    <col min="4615" max="4615" width="1.5" style="96" customWidth="1"/>
    <col min="4616" max="4616" width="2" style="96" customWidth="1"/>
    <col min="4617" max="4618" width="1.5" style="96" customWidth="1"/>
    <col min="4619" max="4619" width="4.125" style="96" customWidth="1"/>
    <col min="4620" max="4620" width="1.5" style="96" customWidth="1"/>
    <col min="4621" max="4622" width="7.625" style="96" customWidth="1"/>
    <col min="4623" max="4623" width="6.625" style="96" customWidth="1"/>
    <col min="4624" max="4624" width="9.625" style="96" customWidth="1"/>
    <col min="4625" max="4628" width="6.125" style="96" customWidth="1"/>
    <col min="4629" max="4629" width="5.625" style="96" customWidth="1"/>
    <col min="4630" max="4633" width="7.125" style="96" customWidth="1"/>
    <col min="4634" max="4634" width="2.625" style="96" customWidth="1"/>
    <col min="4635" max="4635" width="9.125" style="96" customWidth="1"/>
    <col min="4636" max="4636" width="8.125" style="96" customWidth="1"/>
    <col min="4637" max="4637" width="7.125" style="96" customWidth="1"/>
    <col min="4638" max="4638" width="2.625" style="96" customWidth="1"/>
    <col min="4639" max="4639" width="9.125" style="96" customWidth="1"/>
    <col min="4640" max="4640" width="8.125" style="96" customWidth="1"/>
    <col min="4641" max="4641" width="11.625" style="96" customWidth="1"/>
    <col min="4642" max="4642" width="9.625" style="96" customWidth="1"/>
    <col min="4643" max="4643" width="3.625" style="96" customWidth="1"/>
    <col min="4644" max="4644" width="11.625" style="96" customWidth="1"/>
    <col min="4645" max="4646" width="5.625" style="96" customWidth="1"/>
    <col min="4647" max="4647" width="23.625" style="96" customWidth="1"/>
    <col min="4648" max="4648" width="4.625" style="96" customWidth="1"/>
    <col min="4649" max="4657" width="6.625" style="96" customWidth="1"/>
    <col min="4658" max="4658" width="1.625" style="96" customWidth="1"/>
    <col min="4659" max="4702" width="6.625" style="96" customWidth="1"/>
    <col min="4703" max="4864" width="9" style="96"/>
    <col min="4865" max="4865" width="3.625" style="96" customWidth="1"/>
    <col min="4866" max="4866" width="6.625" style="96" customWidth="1"/>
    <col min="4867" max="4867" width="8.625" style="96" customWidth="1"/>
    <col min="4868" max="4868" width="2.625" style="96" customWidth="1"/>
    <col min="4869" max="4869" width="8.375" style="96" customWidth="1"/>
    <col min="4870" max="4870" width="20.625" style="96" customWidth="1"/>
    <col min="4871" max="4871" width="1.5" style="96" customWidth="1"/>
    <col min="4872" max="4872" width="2" style="96" customWidth="1"/>
    <col min="4873" max="4874" width="1.5" style="96" customWidth="1"/>
    <col min="4875" max="4875" width="4.125" style="96" customWidth="1"/>
    <col min="4876" max="4876" width="1.5" style="96" customWidth="1"/>
    <col min="4877" max="4878" width="7.625" style="96" customWidth="1"/>
    <col min="4879" max="4879" width="6.625" style="96" customWidth="1"/>
    <col min="4880" max="4880" width="9.625" style="96" customWidth="1"/>
    <col min="4881" max="4884" width="6.125" style="96" customWidth="1"/>
    <col min="4885" max="4885" width="5.625" style="96" customWidth="1"/>
    <col min="4886" max="4889" width="7.125" style="96" customWidth="1"/>
    <col min="4890" max="4890" width="2.625" style="96" customWidth="1"/>
    <col min="4891" max="4891" width="9.125" style="96" customWidth="1"/>
    <col min="4892" max="4892" width="8.125" style="96" customWidth="1"/>
    <col min="4893" max="4893" width="7.125" style="96" customWidth="1"/>
    <col min="4894" max="4894" width="2.625" style="96" customWidth="1"/>
    <col min="4895" max="4895" width="9.125" style="96" customWidth="1"/>
    <col min="4896" max="4896" width="8.125" style="96" customWidth="1"/>
    <col min="4897" max="4897" width="11.625" style="96" customWidth="1"/>
    <col min="4898" max="4898" width="9.625" style="96" customWidth="1"/>
    <col min="4899" max="4899" width="3.625" style="96" customWidth="1"/>
    <col min="4900" max="4900" width="11.625" style="96" customWidth="1"/>
    <col min="4901" max="4902" width="5.625" style="96" customWidth="1"/>
    <col min="4903" max="4903" width="23.625" style="96" customWidth="1"/>
    <col min="4904" max="4904" width="4.625" style="96" customWidth="1"/>
    <col min="4905" max="4913" width="6.625" style="96" customWidth="1"/>
    <col min="4914" max="4914" width="1.625" style="96" customWidth="1"/>
    <col min="4915" max="4958" width="6.625" style="96" customWidth="1"/>
    <col min="4959" max="5120" width="9" style="96"/>
    <col min="5121" max="5121" width="3.625" style="96" customWidth="1"/>
    <col min="5122" max="5122" width="6.625" style="96" customWidth="1"/>
    <col min="5123" max="5123" width="8.625" style="96" customWidth="1"/>
    <col min="5124" max="5124" width="2.625" style="96" customWidth="1"/>
    <col min="5125" max="5125" width="8.375" style="96" customWidth="1"/>
    <col min="5126" max="5126" width="20.625" style="96" customWidth="1"/>
    <col min="5127" max="5127" width="1.5" style="96" customWidth="1"/>
    <col min="5128" max="5128" width="2" style="96" customWidth="1"/>
    <col min="5129" max="5130" width="1.5" style="96" customWidth="1"/>
    <col min="5131" max="5131" width="4.125" style="96" customWidth="1"/>
    <col min="5132" max="5132" width="1.5" style="96" customWidth="1"/>
    <col min="5133" max="5134" width="7.625" style="96" customWidth="1"/>
    <col min="5135" max="5135" width="6.625" style="96" customWidth="1"/>
    <col min="5136" max="5136" width="9.625" style="96" customWidth="1"/>
    <col min="5137" max="5140" width="6.125" style="96" customWidth="1"/>
    <col min="5141" max="5141" width="5.625" style="96" customWidth="1"/>
    <col min="5142" max="5145" width="7.125" style="96" customWidth="1"/>
    <col min="5146" max="5146" width="2.625" style="96" customWidth="1"/>
    <col min="5147" max="5147" width="9.125" style="96" customWidth="1"/>
    <col min="5148" max="5148" width="8.125" style="96" customWidth="1"/>
    <col min="5149" max="5149" width="7.125" style="96" customWidth="1"/>
    <col min="5150" max="5150" width="2.625" style="96" customWidth="1"/>
    <col min="5151" max="5151" width="9.125" style="96" customWidth="1"/>
    <col min="5152" max="5152" width="8.125" style="96" customWidth="1"/>
    <col min="5153" max="5153" width="11.625" style="96" customWidth="1"/>
    <col min="5154" max="5154" width="9.625" style="96" customWidth="1"/>
    <col min="5155" max="5155" width="3.625" style="96" customWidth="1"/>
    <col min="5156" max="5156" width="11.625" style="96" customWidth="1"/>
    <col min="5157" max="5158" width="5.625" style="96" customWidth="1"/>
    <col min="5159" max="5159" width="23.625" style="96" customWidth="1"/>
    <col min="5160" max="5160" width="4.625" style="96" customWidth="1"/>
    <col min="5161" max="5169" width="6.625" style="96" customWidth="1"/>
    <col min="5170" max="5170" width="1.625" style="96" customWidth="1"/>
    <col min="5171" max="5214" width="6.625" style="96" customWidth="1"/>
    <col min="5215" max="5376" width="9" style="96"/>
    <col min="5377" max="5377" width="3.625" style="96" customWidth="1"/>
    <col min="5378" max="5378" width="6.625" style="96" customWidth="1"/>
    <col min="5379" max="5379" width="8.625" style="96" customWidth="1"/>
    <col min="5380" max="5380" width="2.625" style="96" customWidth="1"/>
    <col min="5381" max="5381" width="8.375" style="96" customWidth="1"/>
    <col min="5382" max="5382" width="20.625" style="96" customWidth="1"/>
    <col min="5383" max="5383" width="1.5" style="96" customWidth="1"/>
    <col min="5384" max="5384" width="2" style="96" customWidth="1"/>
    <col min="5385" max="5386" width="1.5" style="96" customWidth="1"/>
    <col min="5387" max="5387" width="4.125" style="96" customWidth="1"/>
    <col min="5388" max="5388" width="1.5" style="96" customWidth="1"/>
    <col min="5389" max="5390" width="7.625" style="96" customWidth="1"/>
    <col min="5391" max="5391" width="6.625" style="96" customWidth="1"/>
    <col min="5392" max="5392" width="9.625" style="96" customWidth="1"/>
    <col min="5393" max="5396" width="6.125" style="96" customWidth="1"/>
    <col min="5397" max="5397" width="5.625" style="96" customWidth="1"/>
    <col min="5398" max="5401" width="7.125" style="96" customWidth="1"/>
    <col min="5402" max="5402" width="2.625" style="96" customWidth="1"/>
    <col min="5403" max="5403" width="9.125" style="96" customWidth="1"/>
    <col min="5404" max="5404" width="8.125" style="96" customWidth="1"/>
    <col min="5405" max="5405" width="7.125" style="96" customWidth="1"/>
    <col min="5406" max="5406" width="2.625" style="96" customWidth="1"/>
    <col min="5407" max="5407" width="9.125" style="96" customWidth="1"/>
    <col min="5408" max="5408" width="8.125" style="96" customWidth="1"/>
    <col min="5409" max="5409" width="11.625" style="96" customWidth="1"/>
    <col min="5410" max="5410" width="9.625" style="96" customWidth="1"/>
    <col min="5411" max="5411" width="3.625" style="96" customWidth="1"/>
    <col min="5412" max="5412" width="11.625" style="96" customWidth="1"/>
    <col min="5413" max="5414" width="5.625" style="96" customWidth="1"/>
    <col min="5415" max="5415" width="23.625" style="96" customWidth="1"/>
    <col min="5416" max="5416" width="4.625" style="96" customWidth="1"/>
    <col min="5417" max="5425" width="6.625" style="96" customWidth="1"/>
    <col min="5426" max="5426" width="1.625" style="96" customWidth="1"/>
    <col min="5427" max="5470" width="6.625" style="96" customWidth="1"/>
    <col min="5471" max="5632" width="9" style="96"/>
    <col min="5633" max="5633" width="3.625" style="96" customWidth="1"/>
    <col min="5634" max="5634" width="6.625" style="96" customWidth="1"/>
    <col min="5635" max="5635" width="8.625" style="96" customWidth="1"/>
    <col min="5636" max="5636" width="2.625" style="96" customWidth="1"/>
    <col min="5637" max="5637" width="8.375" style="96" customWidth="1"/>
    <col min="5638" max="5638" width="20.625" style="96" customWidth="1"/>
    <col min="5639" max="5639" width="1.5" style="96" customWidth="1"/>
    <col min="5640" max="5640" width="2" style="96" customWidth="1"/>
    <col min="5641" max="5642" width="1.5" style="96" customWidth="1"/>
    <col min="5643" max="5643" width="4.125" style="96" customWidth="1"/>
    <col min="5644" max="5644" width="1.5" style="96" customWidth="1"/>
    <col min="5645" max="5646" width="7.625" style="96" customWidth="1"/>
    <col min="5647" max="5647" width="6.625" style="96" customWidth="1"/>
    <col min="5648" max="5648" width="9.625" style="96" customWidth="1"/>
    <col min="5649" max="5652" width="6.125" style="96" customWidth="1"/>
    <col min="5653" max="5653" width="5.625" style="96" customWidth="1"/>
    <col min="5654" max="5657" width="7.125" style="96" customWidth="1"/>
    <col min="5658" max="5658" width="2.625" style="96" customWidth="1"/>
    <col min="5659" max="5659" width="9.125" style="96" customWidth="1"/>
    <col min="5660" max="5660" width="8.125" style="96" customWidth="1"/>
    <col min="5661" max="5661" width="7.125" style="96" customWidth="1"/>
    <col min="5662" max="5662" width="2.625" style="96" customWidth="1"/>
    <col min="5663" max="5663" width="9.125" style="96" customWidth="1"/>
    <col min="5664" max="5664" width="8.125" style="96" customWidth="1"/>
    <col min="5665" max="5665" width="11.625" style="96" customWidth="1"/>
    <col min="5666" max="5666" width="9.625" style="96" customWidth="1"/>
    <col min="5667" max="5667" width="3.625" style="96" customWidth="1"/>
    <col min="5668" max="5668" width="11.625" style="96" customWidth="1"/>
    <col min="5669" max="5670" width="5.625" style="96" customWidth="1"/>
    <col min="5671" max="5671" width="23.625" style="96" customWidth="1"/>
    <col min="5672" max="5672" width="4.625" style="96" customWidth="1"/>
    <col min="5673" max="5681" width="6.625" style="96" customWidth="1"/>
    <col min="5682" max="5682" width="1.625" style="96" customWidth="1"/>
    <col min="5683" max="5726" width="6.625" style="96" customWidth="1"/>
    <col min="5727" max="5888" width="9" style="96"/>
    <col min="5889" max="5889" width="3.625" style="96" customWidth="1"/>
    <col min="5890" max="5890" width="6.625" style="96" customWidth="1"/>
    <col min="5891" max="5891" width="8.625" style="96" customWidth="1"/>
    <col min="5892" max="5892" width="2.625" style="96" customWidth="1"/>
    <col min="5893" max="5893" width="8.375" style="96" customWidth="1"/>
    <col min="5894" max="5894" width="20.625" style="96" customWidth="1"/>
    <col min="5895" max="5895" width="1.5" style="96" customWidth="1"/>
    <col min="5896" max="5896" width="2" style="96" customWidth="1"/>
    <col min="5897" max="5898" width="1.5" style="96" customWidth="1"/>
    <col min="5899" max="5899" width="4.125" style="96" customWidth="1"/>
    <col min="5900" max="5900" width="1.5" style="96" customWidth="1"/>
    <col min="5901" max="5902" width="7.625" style="96" customWidth="1"/>
    <col min="5903" max="5903" width="6.625" style="96" customWidth="1"/>
    <col min="5904" max="5904" width="9.625" style="96" customWidth="1"/>
    <col min="5905" max="5908" width="6.125" style="96" customWidth="1"/>
    <col min="5909" max="5909" width="5.625" style="96" customWidth="1"/>
    <col min="5910" max="5913" width="7.125" style="96" customWidth="1"/>
    <col min="5914" max="5914" width="2.625" style="96" customWidth="1"/>
    <col min="5915" max="5915" width="9.125" style="96" customWidth="1"/>
    <col min="5916" max="5916" width="8.125" style="96" customWidth="1"/>
    <col min="5917" max="5917" width="7.125" style="96" customWidth="1"/>
    <col min="5918" max="5918" width="2.625" style="96" customWidth="1"/>
    <col min="5919" max="5919" width="9.125" style="96" customWidth="1"/>
    <col min="5920" max="5920" width="8.125" style="96" customWidth="1"/>
    <col min="5921" max="5921" width="11.625" style="96" customWidth="1"/>
    <col min="5922" max="5922" width="9.625" style="96" customWidth="1"/>
    <col min="5923" max="5923" width="3.625" style="96" customWidth="1"/>
    <col min="5924" max="5924" width="11.625" style="96" customWidth="1"/>
    <col min="5925" max="5926" width="5.625" style="96" customWidth="1"/>
    <col min="5927" max="5927" width="23.625" style="96" customWidth="1"/>
    <col min="5928" max="5928" width="4.625" style="96" customWidth="1"/>
    <col min="5929" max="5937" width="6.625" style="96" customWidth="1"/>
    <col min="5938" max="5938" width="1.625" style="96" customWidth="1"/>
    <col min="5939" max="5982" width="6.625" style="96" customWidth="1"/>
    <col min="5983" max="6144" width="9" style="96"/>
    <col min="6145" max="6145" width="3.625" style="96" customWidth="1"/>
    <col min="6146" max="6146" width="6.625" style="96" customWidth="1"/>
    <col min="6147" max="6147" width="8.625" style="96" customWidth="1"/>
    <col min="6148" max="6148" width="2.625" style="96" customWidth="1"/>
    <col min="6149" max="6149" width="8.375" style="96" customWidth="1"/>
    <col min="6150" max="6150" width="20.625" style="96" customWidth="1"/>
    <col min="6151" max="6151" width="1.5" style="96" customWidth="1"/>
    <col min="6152" max="6152" width="2" style="96" customWidth="1"/>
    <col min="6153" max="6154" width="1.5" style="96" customWidth="1"/>
    <col min="6155" max="6155" width="4.125" style="96" customWidth="1"/>
    <col min="6156" max="6156" width="1.5" style="96" customWidth="1"/>
    <col min="6157" max="6158" width="7.625" style="96" customWidth="1"/>
    <col min="6159" max="6159" width="6.625" style="96" customWidth="1"/>
    <col min="6160" max="6160" width="9.625" style="96" customWidth="1"/>
    <col min="6161" max="6164" width="6.125" style="96" customWidth="1"/>
    <col min="6165" max="6165" width="5.625" style="96" customWidth="1"/>
    <col min="6166" max="6169" width="7.125" style="96" customWidth="1"/>
    <col min="6170" max="6170" width="2.625" style="96" customWidth="1"/>
    <col min="6171" max="6171" width="9.125" style="96" customWidth="1"/>
    <col min="6172" max="6172" width="8.125" style="96" customWidth="1"/>
    <col min="6173" max="6173" width="7.125" style="96" customWidth="1"/>
    <col min="6174" max="6174" width="2.625" style="96" customWidth="1"/>
    <col min="6175" max="6175" width="9.125" style="96" customWidth="1"/>
    <col min="6176" max="6176" width="8.125" style="96" customWidth="1"/>
    <col min="6177" max="6177" width="11.625" style="96" customWidth="1"/>
    <col min="6178" max="6178" width="9.625" style="96" customWidth="1"/>
    <col min="6179" max="6179" width="3.625" style="96" customWidth="1"/>
    <col min="6180" max="6180" width="11.625" style="96" customWidth="1"/>
    <col min="6181" max="6182" width="5.625" style="96" customWidth="1"/>
    <col min="6183" max="6183" width="23.625" style="96" customWidth="1"/>
    <col min="6184" max="6184" width="4.625" style="96" customWidth="1"/>
    <col min="6185" max="6193" width="6.625" style="96" customWidth="1"/>
    <col min="6194" max="6194" width="1.625" style="96" customWidth="1"/>
    <col min="6195" max="6238" width="6.625" style="96" customWidth="1"/>
    <col min="6239" max="6400" width="9" style="96"/>
    <col min="6401" max="6401" width="3.625" style="96" customWidth="1"/>
    <col min="6402" max="6402" width="6.625" style="96" customWidth="1"/>
    <col min="6403" max="6403" width="8.625" style="96" customWidth="1"/>
    <col min="6404" max="6404" width="2.625" style="96" customWidth="1"/>
    <col min="6405" max="6405" width="8.375" style="96" customWidth="1"/>
    <col min="6406" max="6406" width="20.625" style="96" customWidth="1"/>
    <col min="6407" max="6407" width="1.5" style="96" customWidth="1"/>
    <col min="6408" max="6408" width="2" style="96" customWidth="1"/>
    <col min="6409" max="6410" width="1.5" style="96" customWidth="1"/>
    <col min="6411" max="6411" width="4.125" style="96" customWidth="1"/>
    <col min="6412" max="6412" width="1.5" style="96" customWidth="1"/>
    <col min="6413" max="6414" width="7.625" style="96" customWidth="1"/>
    <col min="6415" max="6415" width="6.625" style="96" customWidth="1"/>
    <col min="6416" max="6416" width="9.625" style="96" customWidth="1"/>
    <col min="6417" max="6420" width="6.125" style="96" customWidth="1"/>
    <col min="6421" max="6421" width="5.625" style="96" customWidth="1"/>
    <col min="6422" max="6425" width="7.125" style="96" customWidth="1"/>
    <col min="6426" max="6426" width="2.625" style="96" customWidth="1"/>
    <col min="6427" max="6427" width="9.125" style="96" customWidth="1"/>
    <col min="6428" max="6428" width="8.125" style="96" customWidth="1"/>
    <col min="6429" max="6429" width="7.125" style="96" customWidth="1"/>
    <col min="6430" max="6430" width="2.625" style="96" customWidth="1"/>
    <col min="6431" max="6431" width="9.125" style="96" customWidth="1"/>
    <col min="6432" max="6432" width="8.125" style="96" customWidth="1"/>
    <col min="6433" max="6433" width="11.625" style="96" customWidth="1"/>
    <col min="6434" max="6434" width="9.625" style="96" customWidth="1"/>
    <col min="6435" max="6435" width="3.625" style="96" customWidth="1"/>
    <col min="6436" max="6436" width="11.625" style="96" customWidth="1"/>
    <col min="6437" max="6438" width="5.625" style="96" customWidth="1"/>
    <col min="6439" max="6439" width="23.625" style="96" customWidth="1"/>
    <col min="6440" max="6440" width="4.625" style="96" customWidth="1"/>
    <col min="6441" max="6449" width="6.625" style="96" customWidth="1"/>
    <col min="6450" max="6450" width="1.625" style="96" customWidth="1"/>
    <col min="6451" max="6494" width="6.625" style="96" customWidth="1"/>
    <col min="6495" max="6656" width="9" style="96"/>
    <col min="6657" max="6657" width="3.625" style="96" customWidth="1"/>
    <col min="6658" max="6658" width="6.625" style="96" customWidth="1"/>
    <col min="6659" max="6659" width="8.625" style="96" customWidth="1"/>
    <col min="6660" max="6660" width="2.625" style="96" customWidth="1"/>
    <col min="6661" max="6661" width="8.375" style="96" customWidth="1"/>
    <col min="6662" max="6662" width="20.625" style="96" customWidth="1"/>
    <col min="6663" max="6663" width="1.5" style="96" customWidth="1"/>
    <col min="6664" max="6664" width="2" style="96" customWidth="1"/>
    <col min="6665" max="6666" width="1.5" style="96" customWidth="1"/>
    <col min="6667" max="6667" width="4.125" style="96" customWidth="1"/>
    <col min="6668" max="6668" width="1.5" style="96" customWidth="1"/>
    <col min="6669" max="6670" width="7.625" style="96" customWidth="1"/>
    <col min="6671" max="6671" width="6.625" style="96" customWidth="1"/>
    <col min="6672" max="6672" width="9.625" style="96" customWidth="1"/>
    <col min="6673" max="6676" width="6.125" style="96" customWidth="1"/>
    <col min="6677" max="6677" width="5.625" style="96" customWidth="1"/>
    <col min="6678" max="6681" width="7.125" style="96" customWidth="1"/>
    <col min="6682" max="6682" width="2.625" style="96" customWidth="1"/>
    <col min="6683" max="6683" width="9.125" style="96" customWidth="1"/>
    <col min="6684" max="6684" width="8.125" style="96" customWidth="1"/>
    <col min="6685" max="6685" width="7.125" style="96" customWidth="1"/>
    <col min="6686" max="6686" width="2.625" style="96" customWidth="1"/>
    <col min="6687" max="6687" width="9.125" style="96" customWidth="1"/>
    <col min="6688" max="6688" width="8.125" style="96" customWidth="1"/>
    <col min="6689" max="6689" width="11.625" style="96" customWidth="1"/>
    <col min="6690" max="6690" width="9.625" style="96" customWidth="1"/>
    <col min="6691" max="6691" width="3.625" style="96" customWidth="1"/>
    <col min="6692" max="6692" width="11.625" style="96" customWidth="1"/>
    <col min="6693" max="6694" width="5.625" style="96" customWidth="1"/>
    <col min="6695" max="6695" width="23.625" style="96" customWidth="1"/>
    <col min="6696" max="6696" width="4.625" style="96" customWidth="1"/>
    <col min="6697" max="6705" width="6.625" style="96" customWidth="1"/>
    <col min="6706" max="6706" width="1.625" style="96" customWidth="1"/>
    <col min="6707" max="6750" width="6.625" style="96" customWidth="1"/>
    <col min="6751" max="6912" width="9" style="96"/>
    <col min="6913" max="6913" width="3.625" style="96" customWidth="1"/>
    <col min="6914" max="6914" width="6.625" style="96" customWidth="1"/>
    <col min="6915" max="6915" width="8.625" style="96" customWidth="1"/>
    <col min="6916" max="6916" width="2.625" style="96" customWidth="1"/>
    <col min="6917" max="6917" width="8.375" style="96" customWidth="1"/>
    <col min="6918" max="6918" width="20.625" style="96" customWidth="1"/>
    <col min="6919" max="6919" width="1.5" style="96" customWidth="1"/>
    <col min="6920" max="6920" width="2" style="96" customWidth="1"/>
    <col min="6921" max="6922" width="1.5" style="96" customWidth="1"/>
    <col min="6923" max="6923" width="4.125" style="96" customWidth="1"/>
    <col min="6924" max="6924" width="1.5" style="96" customWidth="1"/>
    <col min="6925" max="6926" width="7.625" style="96" customWidth="1"/>
    <col min="6927" max="6927" width="6.625" style="96" customWidth="1"/>
    <col min="6928" max="6928" width="9.625" style="96" customWidth="1"/>
    <col min="6929" max="6932" width="6.125" style="96" customWidth="1"/>
    <col min="6933" max="6933" width="5.625" style="96" customWidth="1"/>
    <col min="6934" max="6937" width="7.125" style="96" customWidth="1"/>
    <col min="6938" max="6938" width="2.625" style="96" customWidth="1"/>
    <col min="6939" max="6939" width="9.125" style="96" customWidth="1"/>
    <col min="6940" max="6940" width="8.125" style="96" customWidth="1"/>
    <col min="6941" max="6941" width="7.125" style="96" customWidth="1"/>
    <col min="6942" max="6942" width="2.625" style="96" customWidth="1"/>
    <col min="6943" max="6943" width="9.125" style="96" customWidth="1"/>
    <col min="6944" max="6944" width="8.125" style="96" customWidth="1"/>
    <col min="6945" max="6945" width="11.625" style="96" customWidth="1"/>
    <col min="6946" max="6946" width="9.625" style="96" customWidth="1"/>
    <col min="6947" max="6947" width="3.625" style="96" customWidth="1"/>
    <col min="6948" max="6948" width="11.625" style="96" customWidth="1"/>
    <col min="6949" max="6950" width="5.625" style="96" customWidth="1"/>
    <col min="6951" max="6951" width="23.625" style="96" customWidth="1"/>
    <col min="6952" max="6952" width="4.625" style="96" customWidth="1"/>
    <col min="6953" max="6961" width="6.625" style="96" customWidth="1"/>
    <col min="6962" max="6962" width="1.625" style="96" customWidth="1"/>
    <col min="6963" max="7006" width="6.625" style="96" customWidth="1"/>
    <col min="7007" max="7168" width="9" style="96"/>
    <col min="7169" max="7169" width="3.625" style="96" customWidth="1"/>
    <col min="7170" max="7170" width="6.625" style="96" customWidth="1"/>
    <col min="7171" max="7171" width="8.625" style="96" customWidth="1"/>
    <col min="7172" max="7172" width="2.625" style="96" customWidth="1"/>
    <col min="7173" max="7173" width="8.375" style="96" customWidth="1"/>
    <col min="7174" max="7174" width="20.625" style="96" customWidth="1"/>
    <col min="7175" max="7175" width="1.5" style="96" customWidth="1"/>
    <col min="7176" max="7176" width="2" style="96" customWidth="1"/>
    <col min="7177" max="7178" width="1.5" style="96" customWidth="1"/>
    <col min="7179" max="7179" width="4.125" style="96" customWidth="1"/>
    <col min="7180" max="7180" width="1.5" style="96" customWidth="1"/>
    <col min="7181" max="7182" width="7.625" style="96" customWidth="1"/>
    <col min="7183" max="7183" width="6.625" style="96" customWidth="1"/>
    <col min="7184" max="7184" width="9.625" style="96" customWidth="1"/>
    <col min="7185" max="7188" width="6.125" style="96" customWidth="1"/>
    <col min="7189" max="7189" width="5.625" style="96" customWidth="1"/>
    <col min="7190" max="7193" width="7.125" style="96" customWidth="1"/>
    <col min="7194" max="7194" width="2.625" style="96" customWidth="1"/>
    <col min="7195" max="7195" width="9.125" style="96" customWidth="1"/>
    <col min="7196" max="7196" width="8.125" style="96" customWidth="1"/>
    <col min="7197" max="7197" width="7.125" style="96" customWidth="1"/>
    <col min="7198" max="7198" width="2.625" style="96" customWidth="1"/>
    <col min="7199" max="7199" width="9.125" style="96" customWidth="1"/>
    <col min="7200" max="7200" width="8.125" style="96" customWidth="1"/>
    <col min="7201" max="7201" width="11.625" style="96" customWidth="1"/>
    <col min="7202" max="7202" width="9.625" style="96" customWidth="1"/>
    <col min="7203" max="7203" width="3.625" style="96" customWidth="1"/>
    <col min="7204" max="7204" width="11.625" style="96" customWidth="1"/>
    <col min="7205" max="7206" width="5.625" style="96" customWidth="1"/>
    <col min="7207" max="7207" width="23.625" style="96" customWidth="1"/>
    <col min="7208" max="7208" width="4.625" style="96" customWidth="1"/>
    <col min="7209" max="7217" width="6.625" style="96" customWidth="1"/>
    <col min="7218" max="7218" width="1.625" style="96" customWidth="1"/>
    <col min="7219" max="7262" width="6.625" style="96" customWidth="1"/>
    <col min="7263" max="7424" width="9" style="96"/>
    <col min="7425" max="7425" width="3.625" style="96" customWidth="1"/>
    <col min="7426" max="7426" width="6.625" style="96" customWidth="1"/>
    <col min="7427" max="7427" width="8.625" style="96" customWidth="1"/>
    <col min="7428" max="7428" width="2.625" style="96" customWidth="1"/>
    <col min="7429" max="7429" width="8.375" style="96" customWidth="1"/>
    <col min="7430" max="7430" width="20.625" style="96" customWidth="1"/>
    <col min="7431" max="7431" width="1.5" style="96" customWidth="1"/>
    <col min="7432" max="7432" width="2" style="96" customWidth="1"/>
    <col min="7433" max="7434" width="1.5" style="96" customWidth="1"/>
    <col min="7435" max="7435" width="4.125" style="96" customWidth="1"/>
    <col min="7436" max="7436" width="1.5" style="96" customWidth="1"/>
    <col min="7437" max="7438" width="7.625" style="96" customWidth="1"/>
    <col min="7439" max="7439" width="6.625" style="96" customWidth="1"/>
    <col min="7440" max="7440" width="9.625" style="96" customWidth="1"/>
    <col min="7441" max="7444" width="6.125" style="96" customWidth="1"/>
    <col min="7445" max="7445" width="5.625" style="96" customWidth="1"/>
    <col min="7446" max="7449" width="7.125" style="96" customWidth="1"/>
    <col min="7450" max="7450" width="2.625" style="96" customWidth="1"/>
    <col min="7451" max="7451" width="9.125" style="96" customWidth="1"/>
    <col min="7452" max="7452" width="8.125" style="96" customWidth="1"/>
    <col min="7453" max="7453" width="7.125" style="96" customWidth="1"/>
    <col min="7454" max="7454" width="2.625" style="96" customWidth="1"/>
    <col min="7455" max="7455" width="9.125" style="96" customWidth="1"/>
    <col min="7456" max="7456" width="8.125" style="96" customWidth="1"/>
    <col min="7457" max="7457" width="11.625" style="96" customWidth="1"/>
    <col min="7458" max="7458" width="9.625" style="96" customWidth="1"/>
    <col min="7459" max="7459" width="3.625" style="96" customWidth="1"/>
    <col min="7460" max="7460" width="11.625" style="96" customWidth="1"/>
    <col min="7461" max="7462" width="5.625" style="96" customWidth="1"/>
    <col min="7463" max="7463" width="23.625" style="96" customWidth="1"/>
    <col min="7464" max="7464" width="4.625" style="96" customWidth="1"/>
    <col min="7465" max="7473" width="6.625" style="96" customWidth="1"/>
    <col min="7474" max="7474" width="1.625" style="96" customWidth="1"/>
    <col min="7475" max="7518" width="6.625" style="96" customWidth="1"/>
    <col min="7519" max="7680" width="9" style="96"/>
    <col min="7681" max="7681" width="3.625" style="96" customWidth="1"/>
    <col min="7682" max="7682" width="6.625" style="96" customWidth="1"/>
    <col min="7683" max="7683" width="8.625" style="96" customWidth="1"/>
    <col min="7684" max="7684" width="2.625" style="96" customWidth="1"/>
    <col min="7685" max="7685" width="8.375" style="96" customWidth="1"/>
    <col min="7686" max="7686" width="20.625" style="96" customWidth="1"/>
    <col min="7687" max="7687" width="1.5" style="96" customWidth="1"/>
    <col min="7688" max="7688" width="2" style="96" customWidth="1"/>
    <col min="7689" max="7690" width="1.5" style="96" customWidth="1"/>
    <col min="7691" max="7691" width="4.125" style="96" customWidth="1"/>
    <col min="7692" max="7692" width="1.5" style="96" customWidth="1"/>
    <col min="7693" max="7694" width="7.625" style="96" customWidth="1"/>
    <col min="7695" max="7695" width="6.625" style="96" customWidth="1"/>
    <col min="7696" max="7696" width="9.625" style="96" customWidth="1"/>
    <col min="7697" max="7700" width="6.125" style="96" customWidth="1"/>
    <col min="7701" max="7701" width="5.625" style="96" customWidth="1"/>
    <col min="7702" max="7705" width="7.125" style="96" customWidth="1"/>
    <col min="7706" max="7706" width="2.625" style="96" customWidth="1"/>
    <col min="7707" max="7707" width="9.125" style="96" customWidth="1"/>
    <col min="7708" max="7708" width="8.125" style="96" customWidth="1"/>
    <col min="7709" max="7709" width="7.125" style="96" customWidth="1"/>
    <col min="7710" max="7710" width="2.625" style="96" customWidth="1"/>
    <col min="7711" max="7711" width="9.125" style="96" customWidth="1"/>
    <col min="7712" max="7712" width="8.125" style="96" customWidth="1"/>
    <col min="7713" max="7713" width="11.625" style="96" customWidth="1"/>
    <col min="7714" max="7714" width="9.625" style="96" customWidth="1"/>
    <col min="7715" max="7715" width="3.625" style="96" customWidth="1"/>
    <col min="7716" max="7716" width="11.625" style="96" customWidth="1"/>
    <col min="7717" max="7718" width="5.625" style="96" customWidth="1"/>
    <col min="7719" max="7719" width="23.625" style="96" customWidth="1"/>
    <col min="7720" max="7720" width="4.625" style="96" customWidth="1"/>
    <col min="7721" max="7729" width="6.625" style="96" customWidth="1"/>
    <col min="7730" max="7730" width="1.625" style="96" customWidth="1"/>
    <col min="7731" max="7774" width="6.625" style="96" customWidth="1"/>
    <col min="7775" max="7936" width="9" style="96"/>
    <col min="7937" max="7937" width="3.625" style="96" customWidth="1"/>
    <col min="7938" max="7938" width="6.625" style="96" customWidth="1"/>
    <col min="7939" max="7939" width="8.625" style="96" customWidth="1"/>
    <col min="7940" max="7940" width="2.625" style="96" customWidth="1"/>
    <col min="7941" max="7941" width="8.375" style="96" customWidth="1"/>
    <col min="7942" max="7942" width="20.625" style="96" customWidth="1"/>
    <col min="7943" max="7943" width="1.5" style="96" customWidth="1"/>
    <col min="7944" max="7944" width="2" style="96" customWidth="1"/>
    <col min="7945" max="7946" width="1.5" style="96" customWidth="1"/>
    <col min="7947" max="7947" width="4.125" style="96" customWidth="1"/>
    <col min="7948" max="7948" width="1.5" style="96" customWidth="1"/>
    <col min="7949" max="7950" width="7.625" style="96" customWidth="1"/>
    <col min="7951" max="7951" width="6.625" style="96" customWidth="1"/>
    <col min="7952" max="7952" width="9.625" style="96" customWidth="1"/>
    <col min="7953" max="7956" width="6.125" style="96" customWidth="1"/>
    <col min="7957" max="7957" width="5.625" style="96" customWidth="1"/>
    <col min="7958" max="7961" width="7.125" style="96" customWidth="1"/>
    <col min="7962" max="7962" width="2.625" style="96" customWidth="1"/>
    <col min="7963" max="7963" width="9.125" style="96" customWidth="1"/>
    <col min="7964" max="7964" width="8.125" style="96" customWidth="1"/>
    <col min="7965" max="7965" width="7.125" style="96" customWidth="1"/>
    <col min="7966" max="7966" width="2.625" style="96" customWidth="1"/>
    <col min="7967" max="7967" width="9.125" style="96" customWidth="1"/>
    <col min="7968" max="7968" width="8.125" style="96" customWidth="1"/>
    <col min="7969" max="7969" width="11.625" style="96" customWidth="1"/>
    <col min="7970" max="7970" width="9.625" style="96" customWidth="1"/>
    <col min="7971" max="7971" width="3.625" style="96" customWidth="1"/>
    <col min="7972" max="7972" width="11.625" style="96" customWidth="1"/>
    <col min="7973" max="7974" width="5.625" style="96" customWidth="1"/>
    <col min="7975" max="7975" width="23.625" style="96" customWidth="1"/>
    <col min="7976" max="7976" width="4.625" style="96" customWidth="1"/>
    <col min="7977" max="7985" width="6.625" style="96" customWidth="1"/>
    <col min="7986" max="7986" width="1.625" style="96" customWidth="1"/>
    <col min="7987" max="8030" width="6.625" style="96" customWidth="1"/>
    <col min="8031" max="8192" width="9" style="96"/>
    <col min="8193" max="8193" width="3.625" style="96" customWidth="1"/>
    <col min="8194" max="8194" width="6.625" style="96" customWidth="1"/>
    <col min="8195" max="8195" width="8.625" style="96" customWidth="1"/>
    <col min="8196" max="8196" width="2.625" style="96" customWidth="1"/>
    <col min="8197" max="8197" width="8.375" style="96" customWidth="1"/>
    <col min="8198" max="8198" width="20.625" style="96" customWidth="1"/>
    <col min="8199" max="8199" width="1.5" style="96" customWidth="1"/>
    <col min="8200" max="8200" width="2" style="96" customWidth="1"/>
    <col min="8201" max="8202" width="1.5" style="96" customWidth="1"/>
    <col min="8203" max="8203" width="4.125" style="96" customWidth="1"/>
    <col min="8204" max="8204" width="1.5" style="96" customWidth="1"/>
    <col min="8205" max="8206" width="7.625" style="96" customWidth="1"/>
    <col min="8207" max="8207" width="6.625" style="96" customWidth="1"/>
    <col min="8208" max="8208" width="9.625" style="96" customWidth="1"/>
    <col min="8209" max="8212" width="6.125" style="96" customWidth="1"/>
    <col min="8213" max="8213" width="5.625" style="96" customWidth="1"/>
    <col min="8214" max="8217" width="7.125" style="96" customWidth="1"/>
    <col min="8218" max="8218" width="2.625" style="96" customWidth="1"/>
    <col min="8219" max="8219" width="9.125" style="96" customWidth="1"/>
    <col min="8220" max="8220" width="8.125" style="96" customWidth="1"/>
    <col min="8221" max="8221" width="7.125" style="96" customWidth="1"/>
    <col min="8222" max="8222" width="2.625" style="96" customWidth="1"/>
    <col min="8223" max="8223" width="9.125" style="96" customWidth="1"/>
    <col min="8224" max="8224" width="8.125" style="96" customWidth="1"/>
    <col min="8225" max="8225" width="11.625" style="96" customWidth="1"/>
    <col min="8226" max="8226" width="9.625" style="96" customWidth="1"/>
    <col min="8227" max="8227" width="3.625" style="96" customWidth="1"/>
    <col min="8228" max="8228" width="11.625" style="96" customWidth="1"/>
    <col min="8229" max="8230" width="5.625" style="96" customWidth="1"/>
    <col min="8231" max="8231" width="23.625" style="96" customWidth="1"/>
    <col min="8232" max="8232" width="4.625" style="96" customWidth="1"/>
    <col min="8233" max="8241" width="6.625" style="96" customWidth="1"/>
    <col min="8242" max="8242" width="1.625" style="96" customWidth="1"/>
    <col min="8243" max="8286" width="6.625" style="96" customWidth="1"/>
    <col min="8287" max="8448" width="9" style="96"/>
    <col min="8449" max="8449" width="3.625" style="96" customWidth="1"/>
    <col min="8450" max="8450" width="6.625" style="96" customWidth="1"/>
    <col min="8451" max="8451" width="8.625" style="96" customWidth="1"/>
    <col min="8452" max="8452" width="2.625" style="96" customWidth="1"/>
    <col min="8453" max="8453" width="8.375" style="96" customWidth="1"/>
    <col min="8454" max="8454" width="20.625" style="96" customWidth="1"/>
    <col min="8455" max="8455" width="1.5" style="96" customWidth="1"/>
    <col min="8456" max="8456" width="2" style="96" customWidth="1"/>
    <col min="8457" max="8458" width="1.5" style="96" customWidth="1"/>
    <col min="8459" max="8459" width="4.125" style="96" customWidth="1"/>
    <col min="8460" max="8460" width="1.5" style="96" customWidth="1"/>
    <col min="8461" max="8462" width="7.625" style="96" customWidth="1"/>
    <col min="8463" max="8463" width="6.625" style="96" customWidth="1"/>
    <col min="8464" max="8464" width="9.625" style="96" customWidth="1"/>
    <col min="8465" max="8468" width="6.125" style="96" customWidth="1"/>
    <col min="8469" max="8469" width="5.625" style="96" customWidth="1"/>
    <col min="8470" max="8473" width="7.125" style="96" customWidth="1"/>
    <col min="8474" max="8474" width="2.625" style="96" customWidth="1"/>
    <col min="8475" max="8475" width="9.125" style="96" customWidth="1"/>
    <col min="8476" max="8476" width="8.125" style="96" customWidth="1"/>
    <col min="8477" max="8477" width="7.125" style="96" customWidth="1"/>
    <col min="8478" max="8478" width="2.625" style="96" customWidth="1"/>
    <col min="8479" max="8479" width="9.125" style="96" customWidth="1"/>
    <col min="8480" max="8480" width="8.125" style="96" customWidth="1"/>
    <col min="8481" max="8481" width="11.625" style="96" customWidth="1"/>
    <col min="8482" max="8482" width="9.625" style="96" customWidth="1"/>
    <col min="8483" max="8483" width="3.625" style="96" customWidth="1"/>
    <col min="8484" max="8484" width="11.625" style="96" customWidth="1"/>
    <col min="8485" max="8486" width="5.625" style="96" customWidth="1"/>
    <col min="8487" max="8487" width="23.625" style="96" customWidth="1"/>
    <col min="8488" max="8488" width="4.625" style="96" customWidth="1"/>
    <col min="8489" max="8497" width="6.625" style="96" customWidth="1"/>
    <col min="8498" max="8498" width="1.625" style="96" customWidth="1"/>
    <col min="8499" max="8542" width="6.625" style="96" customWidth="1"/>
    <col min="8543" max="8704" width="9" style="96"/>
    <col min="8705" max="8705" width="3.625" style="96" customWidth="1"/>
    <col min="8706" max="8706" width="6.625" style="96" customWidth="1"/>
    <col min="8707" max="8707" width="8.625" style="96" customWidth="1"/>
    <col min="8708" max="8708" width="2.625" style="96" customWidth="1"/>
    <col min="8709" max="8709" width="8.375" style="96" customWidth="1"/>
    <col min="8710" max="8710" width="20.625" style="96" customWidth="1"/>
    <col min="8711" max="8711" width="1.5" style="96" customWidth="1"/>
    <col min="8712" max="8712" width="2" style="96" customWidth="1"/>
    <col min="8713" max="8714" width="1.5" style="96" customWidth="1"/>
    <col min="8715" max="8715" width="4.125" style="96" customWidth="1"/>
    <col min="8716" max="8716" width="1.5" style="96" customWidth="1"/>
    <col min="8717" max="8718" width="7.625" style="96" customWidth="1"/>
    <col min="8719" max="8719" width="6.625" style="96" customWidth="1"/>
    <col min="8720" max="8720" width="9.625" style="96" customWidth="1"/>
    <col min="8721" max="8724" width="6.125" style="96" customWidth="1"/>
    <col min="8725" max="8725" width="5.625" style="96" customWidth="1"/>
    <col min="8726" max="8729" width="7.125" style="96" customWidth="1"/>
    <col min="8730" max="8730" width="2.625" style="96" customWidth="1"/>
    <col min="8731" max="8731" width="9.125" style="96" customWidth="1"/>
    <col min="8732" max="8732" width="8.125" style="96" customWidth="1"/>
    <col min="8733" max="8733" width="7.125" style="96" customWidth="1"/>
    <col min="8734" max="8734" width="2.625" style="96" customWidth="1"/>
    <col min="8735" max="8735" width="9.125" style="96" customWidth="1"/>
    <col min="8736" max="8736" width="8.125" style="96" customWidth="1"/>
    <col min="8737" max="8737" width="11.625" style="96" customWidth="1"/>
    <col min="8738" max="8738" width="9.625" style="96" customWidth="1"/>
    <col min="8739" max="8739" width="3.625" style="96" customWidth="1"/>
    <col min="8740" max="8740" width="11.625" style="96" customWidth="1"/>
    <col min="8741" max="8742" width="5.625" style="96" customWidth="1"/>
    <col min="8743" max="8743" width="23.625" style="96" customWidth="1"/>
    <col min="8744" max="8744" width="4.625" style="96" customWidth="1"/>
    <col min="8745" max="8753" width="6.625" style="96" customWidth="1"/>
    <col min="8754" max="8754" width="1.625" style="96" customWidth="1"/>
    <col min="8755" max="8798" width="6.625" style="96" customWidth="1"/>
    <col min="8799" max="8960" width="9" style="96"/>
    <col min="8961" max="8961" width="3.625" style="96" customWidth="1"/>
    <col min="8962" max="8962" width="6.625" style="96" customWidth="1"/>
    <col min="8963" max="8963" width="8.625" style="96" customWidth="1"/>
    <col min="8964" max="8964" width="2.625" style="96" customWidth="1"/>
    <col min="8965" max="8965" width="8.375" style="96" customWidth="1"/>
    <col min="8966" max="8966" width="20.625" style="96" customWidth="1"/>
    <col min="8967" max="8967" width="1.5" style="96" customWidth="1"/>
    <col min="8968" max="8968" width="2" style="96" customWidth="1"/>
    <col min="8969" max="8970" width="1.5" style="96" customWidth="1"/>
    <col min="8971" max="8971" width="4.125" style="96" customWidth="1"/>
    <col min="8972" max="8972" width="1.5" style="96" customWidth="1"/>
    <col min="8973" max="8974" width="7.625" style="96" customWidth="1"/>
    <col min="8975" max="8975" width="6.625" style="96" customWidth="1"/>
    <col min="8976" max="8976" width="9.625" style="96" customWidth="1"/>
    <col min="8977" max="8980" width="6.125" style="96" customWidth="1"/>
    <col min="8981" max="8981" width="5.625" style="96" customWidth="1"/>
    <col min="8982" max="8985" width="7.125" style="96" customWidth="1"/>
    <col min="8986" max="8986" width="2.625" style="96" customWidth="1"/>
    <col min="8987" max="8987" width="9.125" style="96" customWidth="1"/>
    <col min="8988" max="8988" width="8.125" style="96" customWidth="1"/>
    <col min="8989" max="8989" width="7.125" style="96" customWidth="1"/>
    <col min="8990" max="8990" width="2.625" style="96" customWidth="1"/>
    <col min="8991" max="8991" width="9.125" style="96" customWidth="1"/>
    <col min="8992" max="8992" width="8.125" style="96" customWidth="1"/>
    <col min="8993" max="8993" width="11.625" style="96" customWidth="1"/>
    <col min="8994" max="8994" width="9.625" style="96" customWidth="1"/>
    <col min="8995" max="8995" width="3.625" style="96" customWidth="1"/>
    <col min="8996" max="8996" width="11.625" style="96" customWidth="1"/>
    <col min="8997" max="8998" width="5.625" style="96" customWidth="1"/>
    <col min="8999" max="8999" width="23.625" style="96" customWidth="1"/>
    <col min="9000" max="9000" width="4.625" style="96" customWidth="1"/>
    <col min="9001" max="9009" width="6.625" style="96" customWidth="1"/>
    <col min="9010" max="9010" width="1.625" style="96" customWidth="1"/>
    <col min="9011" max="9054" width="6.625" style="96" customWidth="1"/>
    <col min="9055" max="9216" width="9" style="96"/>
    <col min="9217" max="9217" width="3.625" style="96" customWidth="1"/>
    <col min="9218" max="9218" width="6.625" style="96" customWidth="1"/>
    <col min="9219" max="9219" width="8.625" style="96" customWidth="1"/>
    <col min="9220" max="9220" width="2.625" style="96" customWidth="1"/>
    <col min="9221" max="9221" width="8.375" style="96" customWidth="1"/>
    <col min="9222" max="9222" width="20.625" style="96" customWidth="1"/>
    <col min="9223" max="9223" width="1.5" style="96" customWidth="1"/>
    <col min="9224" max="9224" width="2" style="96" customWidth="1"/>
    <col min="9225" max="9226" width="1.5" style="96" customWidth="1"/>
    <col min="9227" max="9227" width="4.125" style="96" customWidth="1"/>
    <col min="9228" max="9228" width="1.5" style="96" customWidth="1"/>
    <col min="9229" max="9230" width="7.625" style="96" customWidth="1"/>
    <col min="9231" max="9231" width="6.625" style="96" customWidth="1"/>
    <col min="9232" max="9232" width="9.625" style="96" customWidth="1"/>
    <col min="9233" max="9236" width="6.125" style="96" customWidth="1"/>
    <col min="9237" max="9237" width="5.625" style="96" customWidth="1"/>
    <col min="9238" max="9241" width="7.125" style="96" customWidth="1"/>
    <col min="9242" max="9242" width="2.625" style="96" customWidth="1"/>
    <col min="9243" max="9243" width="9.125" style="96" customWidth="1"/>
    <col min="9244" max="9244" width="8.125" style="96" customWidth="1"/>
    <col min="9245" max="9245" width="7.125" style="96" customWidth="1"/>
    <col min="9246" max="9246" width="2.625" style="96" customWidth="1"/>
    <col min="9247" max="9247" width="9.125" style="96" customWidth="1"/>
    <col min="9248" max="9248" width="8.125" style="96" customWidth="1"/>
    <col min="9249" max="9249" width="11.625" style="96" customWidth="1"/>
    <col min="9250" max="9250" width="9.625" style="96" customWidth="1"/>
    <col min="9251" max="9251" width="3.625" style="96" customWidth="1"/>
    <col min="9252" max="9252" width="11.625" style="96" customWidth="1"/>
    <col min="9253" max="9254" width="5.625" style="96" customWidth="1"/>
    <col min="9255" max="9255" width="23.625" style="96" customWidth="1"/>
    <col min="9256" max="9256" width="4.625" style="96" customWidth="1"/>
    <col min="9257" max="9265" width="6.625" style="96" customWidth="1"/>
    <col min="9266" max="9266" width="1.625" style="96" customWidth="1"/>
    <col min="9267" max="9310" width="6.625" style="96" customWidth="1"/>
    <col min="9311" max="9472" width="9" style="96"/>
    <col min="9473" max="9473" width="3.625" style="96" customWidth="1"/>
    <col min="9474" max="9474" width="6.625" style="96" customWidth="1"/>
    <col min="9475" max="9475" width="8.625" style="96" customWidth="1"/>
    <col min="9476" max="9476" width="2.625" style="96" customWidth="1"/>
    <col min="9477" max="9477" width="8.375" style="96" customWidth="1"/>
    <col min="9478" max="9478" width="20.625" style="96" customWidth="1"/>
    <col min="9479" max="9479" width="1.5" style="96" customWidth="1"/>
    <col min="9480" max="9480" width="2" style="96" customWidth="1"/>
    <col min="9481" max="9482" width="1.5" style="96" customWidth="1"/>
    <col min="9483" max="9483" width="4.125" style="96" customWidth="1"/>
    <col min="9484" max="9484" width="1.5" style="96" customWidth="1"/>
    <col min="9485" max="9486" width="7.625" style="96" customWidth="1"/>
    <col min="9487" max="9487" width="6.625" style="96" customWidth="1"/>
    <col min="9488" max="9488" width="9.625" style="96" customWidth="1"/>
    <col min="9489" max="9492" width="6.125" style="96" customWidth="1"/>
    <col min="9493" max="9493" width="5.625" style="96" customWidth="1"/>
    <col min="9494" max="9497" width="7.125" style="96" customWidth="1"/>
    <col min="9498" max="9498" width="2.625" style="96" customWidth="1"/>
    <col min="9499" max="9499" width="9.125" style="96" customWidth="1"/>
    <col min="9500" max="9500" width="8.125" style="96" customWidth="1"/>
    <col min="9501" max="9501" width="7.125" style="96" customWidth="1"/>
    <col min="9502" max="9502" width="2.625" style="96" customWidth="1"/>
    <col min="9503" max="9503" width="9.125" style="96" customWidth="1"/>
    <col min="9504" max="9504" width="8.125" style="96" customWidth="1"/>
    <col min="9505" max="9505" width="11.625" style="96" customWidth="1"/>
    <col min="9506" max="9506" width="9.625" style="96" customWidth="1"/>
    <col min="9507" max="9507" width="3.625" style="96" customWidth="1"/>
    <col min="9508" max="9508" width="11.625" style="96" customWidth="1"/>
    <col min="9509" max="9510" width="5.625" style="96" customWidth="1"/>
    <col min="9511" max="9511" width="23.625" style="96" customWidth="1"/>
    <col min="9512" max="9512" width="4.625" style="96" customWidth="1"/>
    <col min="9513" max="9521" width="6.625" style="96" customWidth="1"/>
    <col min="9522" max="9522" width="1.625" style="96" customWidth="1"/>
    <col min="9523" max="9566" width="6.625" style="96" customWidth="1"/>
    <col min="9567" max="9728" width="9" style="96"/>
    <col min="9729" max="9729" width="3.625" style="96" customWidth="1"/>
    <col min="9730" max="9730" width="6.625" style="96" customWidth="1"/>
    <col min="9731" max="9731" width="8.625" style="96" customWidth="1"/>
    <col min="9732" max="9732" width="2.625" style="96" customWidth="1"/>
    <col min="9733" max="9733" width="8.375" style="96" customWidth="1"/>
    <col min="9734" max="9734" width="20.625" style="96" customWidth="1"/>
    <col min="9735" max="9735" width="1.5" style="96" customWidth="1"/>
    <col min="9736" max="9736" width="2" style="96" customWidth="1"/>
    <col min="9737" max="9738" width="1.5" style="96" customWidth="1"/>
    <col min="9739" max="9739" width="4.125" style="96" customWidth="1"/>
    <col min="9740" max="9740" width="1.5" style="96" customWidth="1"/>
    <col min="9741" max="9742" width="7.625" style="96" customWidth="1"/>
    <col min="9743" max="9743" width="6.625" style="96" customWidth="1"/>
    <col min="9744" max="9744" width="9.625" style="96" customWidth="1"/>
    <col min="9745" max="9748" width="6.125" style="96" customWidth="1"/>
    <col min="9749" max="9749" width="5.625" style="96" customWidth="1"/>
    <col min="9750" max="9753" width="7.125" style="96" customWidth="1"/>
    <col min="9754" max="9754" width="2.625" style="96" customWidth="1"/>
    <col min="9755" max="9755" width="9.125" style="96" customWidth="1"/>
    <col min="9756" max="9756" width="8.125" style="96" customWidth="1"/>
    <col min="9757" max="9757" width="7.125" style="96" customWidth="1"/>
    <col min="9758" max="9758" width="2.625" style="96" customWidth="1"/>
    <col min="9759" max="9759" width="9.125" style="96" customWidth="1"/>
    <col min="9760" max="9760" width="8.125" style="96" customWidth="1"/>
    <col min="9761" max="9761" width="11.625" style="96" customWidth="1"/>
    <col min="9762" max="9762" width="9.625" style="96" customWidth="1"/>
    <col min="9763" max="9763" width="3.625" style="96" customWidth="1"/>
    <col min="9764" max="9764" width="11.625" style="96" customWidth="1"/>
    <col min="9765" max="9766" width="5.625" style="96" customWidth="1"/>
    <col min="9767" max="9767" width="23.625" style="96" customWidth="1"/>
    <col min="9768" max="9768" width="4.625" style="96" customWidth="1"/>
    <col min="9769" max="9777" width="6.625" style="96" customWidth="1"/>
    <col min="9778" max="9778" width="1.625" style="96" customWidth="1"/>
    <col min="9779" max="9822" width="6.625" style="96" customWidth="1"/>
    <col min="9823" max="9984" width="9" style="96"/>
    <col min="9985" max="9985" width="3.625" style="96" customWidth="1"/>
    <col min="9986" max="9986" width="6.625" style="96" customWidth="1"/>
    <col min="9987" max="9987" width="8.625" style="96" customWidth="1"/>
    <col min="9988" max="9988" width="2.625" style="96" customWidth="1"/>
    <col min="9989" max="9989" width="8.375" style="96" customWidth="1"/>
    <col min="9990" max="9990" width="20.625" style="96" customWidth="1"/>
    <col min="9991" max="9991" width="1.5" style="96" customWidth="1"/>
    <col min="9992" max="9992" width="2" style="96" customWidth="1"/>
    <col min="9993" max="9994" width="1.5" style="96" customWidth="1"/>
    <col min="9995" max="9995" width="4.125" style="96" customWidth="1"/>
    <col min="9996" max="9996" width="1.5" style="96" customWidth="1"/>
    <col min="9997" max="9998" width="7.625" style="96" customWidth="1"/>
    <col min="9999" max="9999" width="6.625" style="96" customWidth="1"/>
    <col min="10000" max="10000" width="9.625" style="96" customWidth="1"/>
    <col min="10001" max="10004" width="6.125" style="96" customWidth="1"/>
    <col min="10005" max="10005" width="5.625" style="96" customWidth="1"/>
    <col min="10006" max="10009" width="7.125" style="96" customWidth="1"/>
    <col min="10010" max="10010" width="2.625" style="96" customWidth="1"/>
    <col min="10011" max="10011" width="9.125" style="96" customWidth="1"/>
    <col min="10012" max="10012" width="8.125" style="96" customWidth="1"/>
    <col min="10013" max="10013" width="7.125" style="96" customWidth="1"/>
    <col min="10014" max="10014" width="2.625" style="96" customWidth="1"/>
    <col min="10015" max="10015" width="9.125" style="96" customWidth="1"/>
    <col min="10016" max="10016" width="8.125" style="96" customWidth="1"/>
    <col min="10017" max="10017" width="11.625" style="96" customWidth="1"/>
    <col min="10018" max="10018" width="9.625" style="96" customWidth="1"/>
    <col min="10019" max="10019" width="3.625" style="96" customWidth="1"/>
    <col min="10020" max="10020" width="11.625" style="96" customWidth="1"/>
    <col min="10021" max="10022" width="5.625" style="96" customWidth="1"/>
    <col min="10023" max="10023" width="23.625" style="96" customWidth="1"/>
    <col min="10024" max="10024" width="4.625" style="96" customWidth="1"/>
    <col min="10025" max="10033" width="6.625" style="96" customWidth="1"/>
    <col min="10034" max="10034" width="1.625" style="96" customWidth="1"/>
    <col min="10035" max="10078" width="6.625" style="96" customWidth="1"/>
    <col min="10079" max="10240" width="9" style="96"/>
    <col min="10241" max="10241" width="3.625" style="96" customWidth="1"/>
    <col min="10242" max="10242" width="6.625" style="96" customWidth="1"/>
    <col min="10243" max="10243" width="8.625" style="96" customWidth="1"/>
    <col min="10244" max="10244" width="2.625" style="96" customWidth="1"/>
    <col min="10245" max="10245" width="8.375" style="96" customWidth="1"/>
    <col min="10246" max="10246" width="20.625" style="96" customWidth="1"/>
    <col min="10247" max="10247" width="1.5" style="96" customWidth="1"/>
    <col min="10248" max="10248" width="2" style="96" customWidth="1"/>
    <col min="10249" max="10250" width="1.5" style="96" customWidth="1"/>
    <col min="10251" max="10251" width="4.125" style="96" customWidth="1"/>
    <col min="10252" max="10252" width="1.5" style="96" customWidth="1"/>
    <col min="10253" max="10254" width="7.625" style="96" customWidth="1"/>
    <col min="10255" max="10255" width="6.625" style="96" customWidth="1"/>
    <col min="10256" max="10256" width="9.625" style="96" customWidth="1"/>
    <col min="10257" max="10260" width="6.125" style="96" customWidth="1"/>
    <col min="10261" max="10261" width="5.625" style="96" customWidth="1"/>
    <col min="10262" max="10265" width="7.125" style="96" customWidth="1"/>
    <col min="10266" max="10266" width="2.625" style="96" customWidth="1"/>
    <col min="10267" max="10267" width="9.125" style="96" customWidth="1"/>
    <col min="10268" max="10268" width="8.125" style="96" customWidth="1"/>
    <col min="10269" max="10269" width="7.125" style="96" customWidth="1"/>
    <col min="10270" max="10270" width="2.625" style="96" customWidth="1"/>
    <col min="10271" max="10271" width="9.125" style="96" customWidth="1"/>
    <col min="10272" max="10272" width="8.125" style="96" customWidth="1"/>
    <col min="10273" max="10273" width="11.625" style="96" customWidth="1"/>
    <col min="10274" max="10274" width="9.625" style="96" customWidth="1"/>
    <col min="10275" max="10275" width="3.625" style="96" customWidth="1"/>
    <col min="10276" max="10276" width="11.625" style="96" customWidth="1"/>
    <col min="10277" max="10278" width="5.625" style="96" customWidth="1"/>
    <col min="10279" max="10279" width="23.625" style="96" customWidth="1"/>
    <col min="10280" max="10280" width="4.625" style="96" customWidth="1"/>
    <col min="10281" max="10289" width="6.625" style="96" customWidth="1"/>
    <col min="10290" max="10290" width="1.625" style="96" customWidth="1"/>
    <col min="10291" max="10334" width="6.625" style="96" customWidth="1"/>
    <col min="10335" max="10496" width="9" style="96"/>
    <col min="10497" max="10497" width="3.625" style="96" customWidth="1"/>
    <col min="10498" max="10498" width="6.625" style="96" customWidth="1"/>
    <col min="10499" max="10499" width="8.625" style="96" customWidth="1"/>
    <col min="10500" max="10500" width="2.625" style="96" customWidth="1"/>
    <col min="10501" max="10501" width="8.375" style="96" customWidth="1"/>
    <col min="10502" max="10502" width="20.625" style="96" customWidth="1"/>
    <col min="10503" max="10503" width="1.5" style="96" customWidth="1"/>
    <col min="10504" max="10504" width="2" style="96" customWidth="1"/>
    <col min="10505" max="10506" width="1.5" style="96" customWidth="1"/>
    <col min="10507" max="10507" width="4.125" style="96" customWidth="1"/>
    <col min="10508" max="10508" width="1.5" style="96" customWidth="1"/>
    <col min="10509" max="10510" width="7.625" style="96" customWidth="1"/>
    <col min="10511" max="10511" width="6.625" style="96" customWidth="1"/>
    <col min="10512" max="10512" width="9.625" style="96" customWidth="1"/>
    <col min="10513" max="10516" width="6.125" style="96" customWidth="1"/>
    <col min="10517" max="10517" width="5.625" style="96" customWidth="1"/>
    <col min="10518" max="10521" width="7.125" style="96" customWidth="1"/>
    <col min="10522" max="10522" width="2.625" style="96" customWidth="1"/>
    <col min="10523" max="10523" width="9.125" style="96" customWidth="1"/>
    <col min="10524" max="10524" width="8.125" style="96" customWidth="1"/>
    <col min="10525" max="10525" width="7.125" style="96" customWidth="1"/>
    <col min="10526" max="10526" width="2.625" style="96" customWidth="1"/>
    <col min="10527" max="10527" width="9.125" style="96" customWidth="1"/>
    <col min="10528" max="10528" width="8.125" style="96" customWidth="1"/>
    <col min="10529" max="10529" width="11.625" style="96" customWidth="1"/>
    <col min="10530" max="10530" width="9.625" style="96" customWidth="1"/>
    <col min="10531" max="10531" width="3.625" style="96" customWidth="1"/>
    <col min="10532" max="10532" width="11.625" style="96" customWidth="1"/>
    <col min="10533" max="10534" width="5.625" style="96" customWidth="1"/>
    <col min="10535" max="10535" width="23.625" style="96" customWidth="1"/>
    <col min="10536" max="10536" width="4.625" style="96" customWidth="1"/>
    <col min="10537" max="10545" width="6.625" style="96" customWidth="1"/>
    <col min="10546" max="10546" width="1.625" style="96" customWidth="1"/>
    <col min="10547" max="10590" width="6.625" style="96" customWidth="1"/>
    <col min="10591" max="10752" width="9" style="96"/>
    <col min="10753" max="10753" width="3.625" style="96" customWidth="1"/>
    <col min="10754" max="10754" width="6.625" style="96" customWidth="1"/>
    <col min="10755" max="10755" width="8.625" style="96" customWidth="1"/>
    <col min="10756" max="10756" width="2.625" style="96" customWidth="1"/>
    <col min="10757" max="10757" width="8.375" style="96" customWidth="1"/>
    <col min="10758" max="10758" width="20.625" style="96" customWidth="1"/>
    <col min="10759" max="10759" width="1.5" style="96" customWidth="1"/>
    <col min="10760" max="10760" width="2" style="96" customWidth="1"/>
    <col min="10761" max="10762" width="1.5" style="96" customWidth="1"/>
    <col min="10763" max="10763" width="4.125" style="96" customWidth="1"/>
    <col min="10764" max="10764" width="1.5" style="96" customWidth="1"/>
    <col min="10765" max="10766" width="7.625" style="96" customWidth="1"/>
    <col min="10767" max="10767" width="6.625" style="96" customWidth="1"/>
    <col min="10768" max="10768" width="9.625" style="96" customWidth="1"/>
    <col min="10769" max="10772" width="6.125" style="96" customWidth="1"/>
    <col min="10773" max="10773" width="5.625" style="96" customWidth="1"/>
    <col min="10774" max="10777" width="7.125" style="96" customWidth="1"/>
    <col min="10778" max="10778" width="2.625" style="96" customWidth="1"/>
    <col min="10779" max="10779" width="9.125" style="96" customWidth="1"/>
    <col min="10780" max="10780" width="8.125" style="96" customWidth="1"/>
    <col min="10781" max="10781" width="7.125" style="96" customWidth="1"/>
    <col min="10782" max="10782" width="2.625" style="96" customWidth="1"/>
    <col min="10783" max="10783" width="9.125" style="96" customWidth="1"/>
    <col min="10784" max="10784" width="8.125" style="96" customWidth="1"/>
    <col min="10785" max="10785" width="11.625" style="96" customWidth="1"/>
    <col min="10786" max="10786" width="9.625" style="96" customWidth="1"/>
    <col min="10787" max="10787" width="3.625" style="96" customWidth="1"/>
    <col min="10788" max="10788" width="11.625" style="96" customWidth="1"/>
    <col min="10789" max="10790" width="5.625" style="96" customWidth="1"/>
    <col min="10791" max="10791" width="23.625" style="96" customWidth="1"/>
    <col min="10792" max="10792" width="4.625" style="96" customWidth="1"/>
    <col min="10793" max="10801" width="6.625" style="96" customWidth="1"/>
    <col min="10802" max="10802" width="1.625" style="96" customWidth="1"/>
    <col min="10803" max="10846" width="6.625" style="96" customWidth="1"/>
    <col min="10847" max="11008" width="9" style="96"/>
    <col min="11009" max="11009" width="3.625" style="96" customWidth="1"/>
    <col min="11010" max="11010" width="6.625" style="96" customWidth="1"/>
    <col min="11011" max="11011" width="8.625" style="96" customWidth="1"/>
    <col min="11012" max="11012" width="2.625" style="96" customWidth="1"/>
    <col min="11013" max="11013" width="8.375" style="96" customWidth="1"/>
    <col min="11014" max="11014" width="20.625" style="96" customWidth="1"/>
    <col min="11015" max="11015" width="1.5" style="96" customWidth="1"/>
    <col min="11016" max="11016" width="2" style="96" customWidth="1"/>
    <col min="11017" max="11018" width="1.5" style="96" customWidth="1"/>
    <col min="11019" max="11019" width="4.125" style="96" customWidth="1"/>
    <col min="11020" max="11020" width="1.5" style="96" customWidth="1"/>
    <col min="11021" max="11022" width="7.625" style="96" customWidth="1"/>
    <col min="11023" max="11023" width="6.625" style="96" customWidth="1"/>
    <col min="11024" max="11024" width="9.625" style="96" customWidth="1"/>
    <col min="11025" max="11028" width="6.125" style="96" customWidth="1"/>
    <col min="11029" max="11029" width="5.625" style="96" customWidth="1"/>
    <col min="11030" max="11033" width="7.125" style="96" customWidth="1"/>
    <col min="11034" max="11034" width="2.625" style="96" customWidth="1"/>
    <col min="11035" max="11035" width="9.125" style="96" customWidth="1"/>
    <col min="11036" max="11036" width="8.125" style="96" customWidth="1"/>
    <col min="11037" max="11037" width="7.125" style="96" customWidth="1"/>
    <col min="11038" max="11038" width="2.625" style="96" customWidth="1"/>
    <col min="11039" max="11039" width="9.125" style="96" customWidth="1"/>
    <col min="11040" max="11040" width="8.125" style="96" customWidth="1"/>
    <col min="11041" max="11041" width="11.625" style="96" customWidth="1"/>
    <col min="11042" max="11042" width="9.625" style="96" customWidth="1"/>
    <col min="11043" max="11043" width="3.625" style="96" customWidth="1"/>
    <col min="11044" max="11044" width="11.625" style="96" customWidth="1"/>
    <col min="11045" max="11046" width="5.625" style="96" customWidth="1"/>
    <col min="11047" max="11047" width="23.625" style="96" customWidth="1"/>
    <col min="11048" max="11048" width="4.625" style="96" customWidth="1"/>
    <col min="11049" max="11057" width="6.625" style="96" customWidth="1"/>
    <col min="11058" max="11058" width="1.625" style="96" customWidth="1"/>
    <col min="11059" max="11102" width="6.625" style="96" customWidth="1"/>
    <col min="11103" max="11264" width="9" style="96"/>
    <col min="11265" max="11265" width="3.625" style="96" customWidth="1"/>
    <col min="11266" max="11266" width="6.625" style="96" customWidth="1"/>
    <col min="11267" max="11267" width="8.625" style="96" customWidth="1"/>
    <col min="11268" max="11268" width="2.625" style="96" customWidth="1"/>
    <col min="11269" max="11269" width="8.375" style="96" customWidth="1"/>
    <col min="11270" max="11270" width="20.625" style="96" customWidth="1"/>
    <col min="11271" max="11271" width="1.5" style="96" customWidth="1"/>
    <col min="11272" max="11272" width="2" style="96" customWidth="1"/>
    <col min="11273" max="11274" width="1.5" style="96" customWidth="1"/>
    <col min="11275" max="11275" width="4.125" style="96" customWidth="1"/>
    <col min="11276" max="11276" width="1.5" style="96" customWidth="1"/>
    <col min="11277" max="11278" width="7.625" style="96" customWidth="1"/>
    <col min="11279" max="11279" width="6.625" style="96" customWidth="1"/>
    <col min="11280" max="11280" width="9.625" style="96" customWidth="1"/>
    <col min="11281" max="11284" width="6.125" style="96" customWidth="1"/>
    <col min="11285" max="11285" width="5.625" style="96" customWidth="1"/>
    <col min="11286" max="11289" width="7.125" style="96" customWidth="1"/>
    <col min="11290" max="11290" width="2.625" style="96" customWidth="1"/>
    <col min="11291" max="11291" width="9.125" style="96" customWidth="1"/>
    <col min="11292" max="11292" width="8.125" style="96" customWidth="1"/>
    <col min="11293" max="11293" width="7.125" style="96" customWidth="1"/>
    <col min="11294" max="11294" width="2.625" style="96" customWidth="1"/>
    <col min="11295" max="11295" width="9.125" style="96" customWidth="1"/>
    <col min="11296" max="11296" width="8.125" style="96" customWidth="1"/>
    <col min="11297" max="11297" width="11.625" style="96" customWidth="1"/>
    <col min="11298" max="11298" width="9.625" style="96" customWidth="1"/>
    <col min="11299" max="11299" width="3.625" style="96" customWidth="1"/>
    <col min="11300" max="11300" width="11.625" style="96" customWidth="1"/>
    <col min="11301" max="11302" width="5.625" style="96" customWidth="1"/>
    <col min="11303" max="11303" width="23.625" style="96" customWidth="1"/>
    <col min="11304" max="11304" width="4.625" style="96" customWidth="1"/>
    <col min="11305" max="11313" width="6.625" style="96" customWidth="1"/>
    <col min="11314" max="11314" width="1.625" style="96" customWidth="1"/>
    <col min="11315" max="11358" width="6.625" style="96" customWidth="1"/>
    <col min="11359" max="11520" width="9" style="96"/>
    <col min="11521" max="11521" width="3.625" style="96" customWidth="1"/>
    <col min="11522" max="11522" width="6.625" style="96" customWidth="1"/>
    <col min="11523" max="11523" width="8.625" style="96" customWidth="1"/>
    <col min="11524" max="11524" width="2.625" style="96" customWidth="1"/>
    <col min="11525" max="11525" width="8.375" style="96" customWidth="1"/>
    <col min="11526" max="11526" width="20.625" style="96" customWidth="1"/>
    <col min="11527" max="11527" width="1.5" style="96" customWidth="1"/>
    <col min="11528" max="11528" width="2" style="96" customWidth="1"/>
    <col min="11529" max="11530" width="1.5" style="96" customWidth="1"/>
    <col min="11531" max="11531" width="4.125" style="96" customWidth="1"/>
    <col min="11532" max="11532" width="1.5" style="96" customWidth="1"/>
    <col min="11533" max="11534" width="7.625" style="96" customWidth="1"/>
    <col min="11535" max="11535" width="6.625" style="96" customWidth="1"/>
    <col min="11536" max="11536" width="9.625" style="96" customWidth="1"/>
    <col min="11537" max="11540" width="6.125" style="96" customWidth="1"/>
    <col min="11541" max="11541" width="5.625" style="96" customWidth="1"/>
    <col min="11542" max="11545" width="7.125" style="96" customWidth="1"/>
    <col min="11546" max="11546" width="2.625" style="96" customWidth="1"/>
    <col min="11547" max="11547" width="9.125" style="96" customWidth="1"/>
    <col min="11548" max="11548" width="8.125" style="96" customWidth="1"/>
    <col min="11549" max="11549" width="7.125" style="96" customWidth="1"/>
    <col min="11550" max="11550" width="2.625" style="96" customWidth="1"/>
    <col min="11551" max="11551" width="9.125" style="96" customWidth="1"/>
    <col min="11552" max="11552" width="8.125" style="96" customWidth="1"/>
    <col min="11553" max="11553" width="11.625" style="96" customWidth="1"/>
    <col min="11554" max="11554" width="9.625" style="96" customWidth="1"/>
    <col min="11555" max="11555" width="3.625" style="96" customWidth="1"/>
    <col min="11556" max="11556" width="11.625" style="96" customWidth="1"/>
    <col min="11557" max="11558" width="5.625" style="96" customWidth="1"/>
    <col min="11559" max="11559" width="23.625" style="96" customWidth="1"/>
    <col min="11560" max="11560" width="4.625" style="96" customWidth="1"/>
    <col min="11561" max="11569" width="6.625" style="96" customWidth="1"/>
    <col min="11570" max="11570" width="1.625" style="96" customWidth="1"/>
    <col min="11571" max="11614" width="6.625" style="96" customWidth="1"/>
    <col min="11615" max="11776" width="9" style="96"/>
    <col min="11777" max="11777" width="3.625" style="96" customWidth="1"/>
    <col min="11778" max="11778" width="6.625" style="96" customWidth="1"/>
    <col min="11779" max="11779" width="8.625" style="96" customWidth="1"/>
    <col min="11780" max="11780" width="2.625" style="96" customWidth="1"/>
    <col min="11781" max="11781" width="8.375" style="96" customWidth="1"/>
    <col min="11782" max="11782" width="20.625" style="96" customWidth="1"/>
    <col min="11783" max="11783" width="1.5" style="96" customWidth="1"/>
    <col min="11784" max="11784" width="2" style="96" customWidth="1"/>
    <col min="11785" max="11786" width="1.5" style="96" customWidth="1"/>
    <col min="11787" max="11787" width="4.125" style="96" customWidth="1"/>
    <col min="11788" max="11788" width="1.5" style="96" customWidth="1"/>
    <col min="11789" max="11790" width="7.625" style="96" customWidth="1"/>
    <col min="11791" max="11791" width="6.625" style="96" customWidth="1"/>
    <col min="11792" max="11792" width="9.625" style="96" customWidth="1"/>
    <col min="11793" max="11796" width="6.125" style="96" customWidth="1"/>
    <col min="11797" max="11797" width="5.625" style="96" customWidth="1"/>
    <col min="11798" max="11801" width="7.125" style="96" customWidth="1"/>
    <col min="11802" max="11802" width="2.625" style="96" customWidth="1"/>
    <col min="11803" max="11803" width="9.125" style="96" customWidth="1"/>
    <col min="11804" max="11804" width="8.125" style="96" customWidth="1"/>
    <col min="11805" max="11805" width="7.125" style="96" customWidth="1"/>
    <col min="11806" max="11806" width="2.625" style="96" customWidth="1"/>
    <col min="11807" max="11807" width="9.125" style="96" customWidth="1"/>
    <col min="11808" max="11808" width="8.125" style="96" customWidth="1"/>
    <col min="11809" max="11809" width="11.625" style="96" customWidth="1"/>
    <col min="11810" max="11810" width="9.625" style="96" customWidth="1"/>
    <col min="11811" max="11811" width="3.625" style="96" customWidth="1"/>
    <col min="11812" max="11812" width="11.625" style="96" customWidth="1"/>
    <col min="11813" max="11814" width="5.625" style="96" customWidth="1"/>
    <col min="11815" max="11815" width="23.625" style="96" customWidth="1"/>
    <col min="11816" max="11816" width="4.625" style="96" customWidth="1"/>
    <col min="11817" max="11825" width="6.625" style="96" customWidth="1"/>
    <col min="11826" max="11826" width="1.625" style="96" customWidth="1"/>
    <col min="11827" max="11870" width="6.625" style="96" customWidth="1"/>
    <col min="11871" max="12032" width="9" style="96"/>
    <col min="12033" max="12033" width="3.625" style="96" customWidth="1"/>
    <col min="12034" max="12034" width="6.625" style="96" customWidth="1"/>
    <col min="12035" max="12035" width="8.625" style="96" customWidth="1"/>
    <col min="12036" max="12036" width="2.625" style="96" customWidth="1"/>
    <col min="12037" max="12037" width="8.375" style="96" customWidth="1"/>
    <col min="12038" max="12038" width="20.625" style="96" customWidth="1"/>
    <col min="12039" max="12039" width="1.5" style="96" customWidth="1"/>
    <col min="12040" max="12040" width="2" style="96" customWidth="1"/>
    <col min="12041" max="12042" width="1.5" style="96" customWidth="1"/>
    <col min="12043" max="12043" width="4.125" style="96" customWidth="1"/>
    <col min="12044" max="12044" width="1.5" style="96" customWidth="1"/>
    <col min="12045" max="12046" width="7.625" style="96" customWidth="1"/>
    <col min="12047" max="12047" width="6.625" style="96" customWidth="1"/>
    <col min="12048" max="12048" width="9.625" style="96" customWidth="1"/>
    <col min="12049" max="12052" width="6.125" style="96" customWidth="1"/>
    <col min="12053" max="12053" width="5.625" style="96" customWidth="1"/>
    <col min="12054" max="12057" width="7.125" style="96" customWidth="1"/>
    <col min="12058" max="12058" width="2.625" style="96" customWidth="1"/>
    <col min="12059" max="12059" width="9.125" style="96" customWidth="1"/>
    <col min="12060" max="12060" width="8.125" style="96" customWidth="1"/>
    <col min="12061" max="12061" width="7.125" style="96" customWidth="1"/>
    <col min="12062" max="12062" width="2.625" style="96" customWidth="1"/>
    <col min="12063" max="12063" width="9.125" style="96" customWidth="1"/>
    <col min="12064" max="12064" width="8.125" style="96" customWidth="1"/>
    <col min="12065" max="12065" width="11.625" style="96" customWidth="1"/>
    <col min="12066" max="12066" width="9.625" style="96" customWidth="1"/>
    <col min="12067" max="12067" width="3.625" style="96" customWidth="1"/>
    <col min="12068" max="12068" width="11.625" style="96" customWidth="1"/>
    <col min="12069" max="12070" width="5.625" style="96" customWidth="1"/>
    <col min="12071" max="12071" width="23.625" style="96" customWidth="1"/>
    <col min="12072" max="12072" width="4.625" style="96" customWidth="1"/>
    <col min="12073" max="12081" width="6.625" style="96" customWidth="1"/>
    <col min="12082" max="12082" width="1.625" style="96" customWidth="1"/>
    <col min="12083" max="12126" width="6.625" style="96" customWidth="1"/>
    <col min="12127" max="12288" width="9" style="96"/>
    <col min="12289" max="12289" width="3.625" style="96" customWidth="1"/>
    <col min="12290" max="12290" width="6.625" style="96" customWidth="1"/>
    <col min="12291" max="12291" width="8.625" style="96" customWidth="1"/>
    <col min="12292" max="12292" width="2.625" style="96" customWidth="1"/>
    <col min="12293" max="12293" width="8.375" style="96" customWidth="1"/>
    <col min="12294" max="12294" width="20.625" style="96" customWidth="1"/>
    <col min="12295" max="12295" width="1.5" style="96" customWidth="1"/>
    <col min="12296" max="12296" width="2" style="96" customWidth="1"/>
    <col min="12297" max="12298" width="1.5" style="96" customWidth="1"/>
    <col min="12299" max="12299" width="4.125" style="96" customWidth="1"/>
    <col min="12300" max="12300" width="1.5" style="96" customWidth="1"/>
    <col min="12301" max="12302" width="7.625" style="96" customWidth="1"/>
    <col min="12303" max="12303" width="6.625" style="96" customWidth="1"/>
    <col min="12304" max="12304" width="9.625" style="96" customWidth="1"/>
    <col min="12305" max="12308" width="6.125" style="96" customWidth="1"/>
    <col min="12309" max="12309" width="5.625" style="96" customWidth="1"/>
    <col min="12310" max="12313" width="7.125" style="96" customWidth="1"/>
    <col min="12314" max="12314" width="2.625" style="96" customWidth="1"/>
    <col min="12315" max="12315" width="9.125" style="96" customWidth="1"/>
    <col min="12316" max="12316" width="8.125" style="96" customWidth="1"/>
    <col min="12317" max="12317" width="7.125" style="96" customWidth="1"/>
    <col min="12318" max="12318" width="2.625" style="96" customWidth="1"/>
    <col min="12319" max="12319" width="9.125" style="96" customWidth="1"/>
    <col min="12320" max="12320" width="8.125" style="96" customWidth="1"/>
    <col min="12321" max="12321" width="11.625" style="96" customWidth="1"/>
    <col min="12322" max="12322" width="9.625" style="96" customWidth="1"/>
    <col min="12323" max="12323" width="3.625" style="96" customWidth="1"/>
    <col min="12324" max="12324" width="11.625" style="96" customWidth="1"/>
    <col min="12325" max="12326" width="5.625" style="96" customWidth="1"/>
    <col min="12327" max="12327" width="23.625" style="96" customWidth="1"/>
    <col min="12328" max="12328" width="4.625" style="96" customWidth="1"/>
    <col min="12329" max="12337" width="6.625" style="96" customWidth="1"/>
    <col min="12338" max="12338" width="1.625" style="96" customWidth="1"/>
    <col min="12339" max="12382" width="6.625" style="96" customWidth="1"/>
    <col min="12383" max="12544" width="9" style="96"/>
    <col min="12545" max="12545" width="3.625" style="96" customWidth="1"/>
    <col min="12546" max="12546" width="6.625" style="96" customWidth="1"/>
    <col min="12547" max="12547" width="8.625" style="96" customWidth="1"/>
    <col min="12548" max="12548" width="2.625" style="96" customWidth="1"/>
    <col min="12549" max="12549" width="8.375" style="96" customWidth="1"/>
    <col min="12550" max="12550" width="20.625" style="96" customWidth="1"/>
    <col min="12551" max="12551" width="1.5" style="96" customWidth="1"/>
    <col min="12552" max="12552" width="2" style="96" customWidth="1"/>
    <col min="12553" max="12554" width="1.5" style="96" customWidth="1"/>
    <col min="12555" max="12555" width="4.125" style="96" customWidth="1"/>
    <col min="12556" max="12556" width="1.5" style="96" customWidth="1"/>
    <col min="12557" max="12558" width="7.625" style="96" customWidth="1"/>
    <col min="12559" max="12559" width="6.625" style="96" customWidth="1"/>
    <col min="12560" max="12560" width="9.625" style="96" customWidth="1"/>
    <col min="12561" max="12564" width="6.125" style="96" customWidth="1"/>
    <col min="12565" max="12565" width="5.625" style="96" customWidth="1"/>
    <col min="12566" max="12569" width="7.125" style="96" customWidth="1"/>
    <col min="12570" max="12570" width="2.625" style="96" customWidth="1"/>
    <col min="12571" max="12571" width="9.125" style="96" customWidth="1"/>
    <col min="12572" max="12572" width="8.125" style="96" customWidth="1"/>
    <col min="12573" max="12573" width="7.125" style="96" customWidth="1"/>
    <col min="12574" max="12574" width="2.625" style="96" customWidth="1"/>
    <col min="12575" max="12575" width="9.125" style="96" customWidth="1"/>
    <col min="12576" max="12576" width="8.125" style="96" customWidth="1"/>
    <col min="12577" max="12577" width="11.625" style="96" customWidth="1"/>
    <col min="12578" max="12578" width="9.625" style="96" customWidth="1"/>
    <col min="12579" max="12579" width="3.625" style="96" customWidth="1"/>
    <col min="12580" max="12580" width="11.625" style="96" customWidth="1"/>
    <col min="12581" max="12582" width="5.625" style="96" customWidth="1"/>
    <col min="12583" max="12583" width="23.625" style="96" customWidth="1"/>
    <col min="12584" max="12584" width="4.625" style="96" customWidth="1"/>
    <col min="12585" max="12593" width="6.625" style="96" customWidth="1"/>
    <col min="12594" max="12594" width="1.625" style="96" customWidth="1"/>
    <col min="12595" max="12638" width="6.625" style="96" customWidth="1"/>
    <col min="12639" max="12800" width="9" style="96"/>
    <col min="12801" max="12801" width="3.625" style="96" customWidth="1"/>
    <col min="12802" max="12802" width="6.625" style="96" customWidth="1"/>
    <col min="12803" max="12803" width="8.625" style="96" customWidth="1"/>
    <col min="12804" max="12804" width="2.625" style="96" customWidth="1"/>
    <col min="12805" max="12805" width="8.375" style="96" customWidth="1"/>
    <col min="12806" max="12806" width="20.625" style="96" customWidth="1"/>
    <col min="12807" max="12807" width="1.5" style="96" customWidth="1"/>
    <col min="12808" max="12808" width="2" style="96" customWidth="1"/>
    <col min="12809" max="12810" width="1.5" style="96" customWidth="1"/>
    <col min="12811" max="12811" width="4.125" style="96" customWidth="1"/>
    <col min="12812" max="12812" width="1.5" style="96" customWidth="1"/>
    <col min="12813" max="12814" width="7.625" style="96" customWidth="1"/>
    <col min="12815" max="12815" width="6.625" style="96" customWidth="1"/>
    <col min="12816" max="12816" width="9.625" style="96" customWidth="1"/>
    <col min="12817" max="12820" width="6.125" style="96" customWidth="1"/>
    <col min="12821" max="12821" width="5.625" style="96" customWidth="1"/>
    <col min="12822" max="12825" width="7.125" style="96" customWidth="1"/>
    <col min="12826" max="12826" width="2.625" style="96" customWidth="1"/>
    <col min="12827" max="12827" width="9.125" style="96" customWidth="1"/>
    <col min="12828" max="12828" width="8.125" style="96" customWidth="1"/>
    <col min="12829" max="12829" width="7.125" style="96" customWidth="1"/>
    <col min="12830" max="12830" width="2.625" style="96" customWidth="1"/>
    <col min="12831" max="12831" width="9.125" style="96" customWidth="1"/>
    <col min="12832" max="12832" width="8.125" style="96" customWidth="1"/>
    <col min="12833" max="12833" width="11.625" style="96" customWidth="1"/>
    <col min="12834" max="12834" width="9.625" style="96" customWidth="1"/>
    <col min="12835" max="12835" width="3.625" style="96" customWidth="1"/>
    <col min="12836" max="12836" width="11.625" style="96" customWidth="1"/>
    <col min="12837" max="12838" width="5.625" style="96" customWidth="1"/>
    <col min="12839" max="12839" width="23.625" style="96" customWidth="1"/>
    <col min="12840" max="12840" width="4.625" style="96" customWidth="1"/>
    <col min="12841" max="12849" width="6.625" style="96" customWidth="1"/>
    <col min="12850" max="12850" width="1.625" style="96" customWidth="1"/>
    <col min="12851" max="12894" width="6.625" style="96" customWidth="1"/>
    <col min="12895" max="13056" width="9" style="96"/>
    <col min="13057" max="13057" width="3.625" style="96" customWidth="1"/>
    <col min="13058" max="13058" width="6.625" style="96" customWidth="1"/>
    <col min="13059" max="13059" width="8.625" style="96" customWidth="1"/>
    <col min="13060" max="13060" width="2.625" style="96" customWidth="1"/>
    <col min="13061" max="13061" width="8.375" style="96" customWidth="1"/>
    <col min="13062" max="13062" width="20.625" style="96" customWidth="1"/>
    <col min="13063" max="13063" width="1.5" style="96" customWidth="1"/>
    <col min="13064" max="13064" width="2" style="96" customWidth="1"/>
    <col min="13065" max="13066" width="1.5" style="96" customWidth="1"/>
    <col min="13067" max="13067" width="4.125" style="96" customWidth="1"/>
    <col min="13068" max="13068" width="1.5" style="96" customWidth="1"/>
    <col min="13069" max="13070" width="7.625" style="96" customWidth="1"/>
    <col min="13071" max="13071" width="6.625" style="96" customWidth="1"/>
    <col min="13072" max="13072" width="9.625" style="96" customWidth="1"/>
    <col min="13073" max="13076" width="6.125" style="96" customWidth="1"/>
    <col min="13077" max="13077" width="5.625" style="96" customWidth="1"/>
    <col min="13078" max="13081" width="7.125" style="96" customWidth="1"/>
    <col min="13082" max="13082" width="2.625" style="96" customWidth="1"/>
    <col min="13083" max="13083" width="9.125" style="96" customWidth="1"/>
    <col min="13084" max="13084" width="8.125" style="96" customWidth="1"/>
    <col min="13085" max="13085" width="7.125" style="96" customWidth="1"/>
    <col min="13086" max="13086" width="2.625" style="96" customWidth="1"/>
    <col min="13087" max="13087" width="9.125" style="96" customWidth="1"/>
    <col min="13088" max="13088" width="8.125" style="96" customWidth="1"/>
    <col min="13089" max="13089" width="11.625" style="96" customWidth="1"/>
    <col min="13090" max="13090" width="9.625" style="96" customWidth="1"/>
    <col min="13091" max="13091" width="3.625" style="96" customWidth="1"/>
    <col min="13092" max="13092" width="11.625" style="96" customWidth="1"/>
    <col min="13093" max="13094" width="5.625" style="96" customWidth="1"/>
    <col min="13095" max="13095" width="23.625" style="96" customWidth="1"/>
    <col min="13096" max="13096" width="4.625" style="96" customWidth="1"/>
    <col min="13097" max="13105" width="6.625" style="96" customWidth="1"/>
    <col min="13106" max="13106" width="1.625" style="96" customWidth="1"/>
    <col min="13107" max="13150" width="6.625" style="96" customWidth="1"/>
    <col min="13151" max="13312" width="9" style="96"/>
    <col min="13313" max="13313" width="3.625" style="96" customWidth="1"/>
    <col min="13314" max="13314" width="6.625" style="96" customWidth="1"/>
    <col min="13315" max="13315" width="8.625" style="96" customWidth="1"/>
    <col min="13316" max="13316" width="2.625" style="96" customWidth="1"/>
    <col min="13317" max="13317" width="8.375" style="96" customWidth="1"/>
    <col min="13318" max="13318" width="20.625" style="96" customWidth="1"/>
    <col min="13319" max="13319" width="1.5" style="96" customWidth="1"/>
    <col min="13320" max="13320" width="2" style="96" customWidth="1"/>
    <col min="13321" max="13322" width="1.5" style="96" customWidth="1"/>
    <col min="13323" max="13323" width="4.125" style="96" customWidth="1"/>
    <col min="13324" max="13324" width="1.5" style="96" customWidth="1"/>
    <col min="13325" max="13326" width="7.625" style="96" customWidth="1"/>
    <col min="13327" max="13327" width="6.625" style="96" customWidth="1"/>
    <col min="13328" max="13328" width="9.625" style="96" customWidth="1"/>
    <col min="13329" max="13332" width="6.125" style="96" customWidth="1"/>
    <col min="13333" max="13333" width="5.625" style="96" customWidth="1"/>
    <col min="13334" max="13337" width="7.125" style="96" customWidth="1"/>
    <col min="13338" max="13338" width="2.625" style="96" customWidth="1"/>
    <col min="13339" max="13339" width="9.125" style="96" customWidth="1"/>
    <col min="13340" max="13340" width="8.125" style="96" customWidth="1"/>
    <col min="13341" max="13341" width="7.125" style="96" customWidth="1"/>
    <col min="13342" max="13342" width="2.625" style="96" customWidth="1"/>
    <col min="13343" max="13343" width="9.125" style="96" customWidth="1"/>
    <col min="13344" max="13344" width="8.125" style="96" customWidth="1"/>
    <col min="13345" max="13345" width="11.625" style="96" customWidth="1"/>
    <col min="13346" max="13346" width="9.625" style="96" customWidth="1"/>
    <col min="13347" max="13347" width="3.625" style="96" customWidth="1"/>
    <col min="13348" max="13348" width="11.625" style="96" customWidth="1"/>
    <col min="13349" max="13350" width="5.625" style="96" customWidth="1"/>
    <col min="13351" max="13351" width="23.625" style="96" customWidth="1"/>
    <col min="13352" max="13352" width="4.625" style="96" customWidth="1"/>
    <col min="13353" max="13361" width="6.625" style="96" customWidth="1"/>
    <col min="13362" max="13362" width="1.625" style="96" customWidth="1"/>
    <col min="13363" max="13406" width="6.625" style="96" customWidth="1"/>
    <col min="13407" max="13568" width="9" style="96"/>
    <col min="13569" max="13569" width="3.625" style="96" customWidth="1"/>
    <col min="13570" max="13570" width="6.625" style="96" customWidth="1"/>
    <col min="13571" max="13571" width="8.625" style="96" customWidth="1"/>
    <col min="13572" max="13572" width="2.625" style="96" customWidth="1"/>
    <col min="13573" max="13573" width="8.375" style="96" customWidth="1"/>
    <col min="13574" max="13574" width="20.625" style="96" customWidth="1"/>
    <col min="13575" max="13575" width="1.5" style="96" customWidth="1"/>
    <col min="13576" max="13576" width="2" style="96" customWidth="1"/>
    <col min="13577" max="13578" width="1.5" style="96" customWidth="1"/>
    <col min="13579" max="13579" width="4.125" style="96" customWidth="1"/>
    <col min="13580" max="13580" width="1.5" style="96" customWidth="1"/>
    <col min="13581" max="13582" width="7.625" style="96" customWidth="1"/>
    <col min="13583" max="13583" width="6.625" style="96" customWidth="1"/>
    <col min="13584" max="13584" width="9.625" style="96" customWidth="1"/>
    <col min="13585" max="13588" width="6.125" style="96" customWidth="1"/>
    <col min="13589" max="13589" width="5.625" style="96" customWidth="1"/>
    <col min="13590" max="13593" width="7.125" style="96" customWidth="1"/>
    <col min="13594" max="13594" width="2.625" style="96" customWidth="1"/>
    <col min="13595" max="13595" width="9.125" style="96" customWidth="1"/>
    <col min="13596" max="13596" width="8.125" style="96" customWidth="1"/>
    <col min="13597" max="13597" width="7.125" style="96" customWidth="1"/>
    <col min="13598" max="13598" width="2.625" style="96" customWidth="1"/>
    <col min="13599" max="13599" width="9.125" style="96" customWidth="1"/>
    <col min="13600" max="13600" width="8.125" style="96" customWidth="1"/>
    <col min="13601" max="13601" width="11.625" style="96" customWidth="1"/>
    <col min="13602" max="13602" width="9.625" style="96" customWidth="1"/>
    <col min="13603" max="13603" width="3.625" style="96" customWidth="1"/>
    <col min="13604" max="13604" width="11.625" style="96" customWidth="1"/>
    <col min="13605" max="13606" width="5.625" style="96" customWidth="1"/>
    <col min="13607" max="13607" width="23.625" style="96" customWidth="1"/>
    <col min="13608" max="13608" width="4.625" style="96" customWidth="1"/>
    <col min="13609" max="13617" width="6.625" style="96" customWidth="1"/>
    <col min="13618" max="13618" width="1.625" style="96" customWidth="1"/>
    <col min="13619" max="13662" width="6.625" style="96" customWidth="1"/>
    <col min="13663" max="13824" width="9" style="96"/>
    <col min="13825" max="13825" width="3.625" style="96" customWidth="1"/>
    <col min="13826" max="13826" width="6.625" style="96" customWidth="1"/>
    <col min="13827" max="13827" width="8.625" style="96" customWidth="1"/>
    <col min="13828" max="13828" width="2.625" style="96" customWidth="1"/>
    <col min="13829" max="13829" width="8.375" style="96" customWidth="1"/>
    <col min="13830" max="13830" width="20.625" style="96" customWidth="1"/>
    <col min="13831" max="13831" width="1.5" style="96" customWidth="1"/>
    <col min="13832" max="13832" width="2" style="96" customWidth="1"/>
    <col min="13833" max="13834" width="1.5" style="96" customWidth="1"/>
    <col min="13835" max="13835" width="4.125" style="96" customWidth="1"/>
    <col min="13836" max="13836" width="1.5" style="96" customWidth="1"/>
    <col min="13837" max="13838" width="7.625" style="96" customWidth="1"/>
    <col min="13839" max="13839" width="6.625" style="96" customWidth="1"/>
    <col min="13840" max="13840" width="9.625" style="96" customWidth="1"/>
    <col min="13841" max="13844" width="6.125" style="96" customWidth="1"/>
    <col min="13845" max="13845" width="5.625" style="96" customWidth="1"/>
    <col min="13846" max="13849" width="7.125" style="96" customWidth="1"/>
    <col min="13850" max="13850" width="2.625" style="96" customWidth="1"/>
    <col min="13851" max="13851" width="9.125" style="96" customWidth="1"/>
    <col min="13852" max="13852" width="8.125" style="96" customWidth="1"/>
    <col min="13853" max="13853" width="7.125" style="96" customWidth="1"/>
    <col min="13854" max="13854" width="2.625" style="96" customWidth="1"/>
    <col min="13855" max="13855" width="9.125" style="96" customWidth="1"/>
    <col min="13856" max="13856" width="8.125" style="96" customWidth="1"/>
    <col min="13857" max="13857" width="11.625" style="96" customWidth="1"/>
    <col min="13858" max="13858" width="9.625" style="96" customWidth="1"/>
    <col min="13859" max="13859" width="3.625" style="96" customWidth="1"/>
    <col min="13860" max="13860" width="11.625" style="96" customWidth="1"/>
    <col min="13861" max="13862" width="5.625" style="96" customWidth="1"/>
    <col min="13863" max="13863" width="23.625" style="96" customWidth="1"/>
    <col min="13864" max="13864" width="4.625" style="96" customWidth="1"/>
    <col min="13865" max="13873" width="6.625" style="96" customWidth="1"/>
    <col min="13874" max="13874" width="1.625" style="96" customWidth="1"/>
    <col min="13875" max="13918" width="6.625" style="96" customWidth="1"/>
    <col min="13919" max="14080" width="9" style="96"/>
    <col min="14081" max="14081" width="3.625" style="96" customWidth="1"/>
    <col min="14082" max="14082" width="6.625" style="96" customWidth="1"/>
    <col min="14083" max="14083" width="8.625" style="96" customWidth="1"/>
    <col min="14084" max="14084" width="2.625" style="96" customWidth="1"/>
    <col min="14085" max="14085" width="8.375" style="96" customWidth="1"/>
    <col min="14086" max="14086" width="20.625" style="96" customWidth="1"/>
    <col min="14087" max="14087" width="1.5" style="96" customWidth="1"/>
    <col min="14088" max="14088" width="2" style="96" customWidth="1"/>
    <col min="14089" max="14090" width="1.5" style="96" customWidth="1"/>
    <col min="14091" max="14091" width="4.125" style="96" customWidth="1"/>
    <col min="14092" max="14092" width="1.5" style="96" customWidth="1"/>
    <col min="14093" max="14094" width="7.625" style="96" customWidth="1"/>
    <col min="14095" max="14095" width="6.625" style="96" customWidth="1"/>
    <col min="14096" max="14096" width="9.625" style="96" customWidth="1"/>
    <col min="14097" max="14100" width="6.125" style="96" customWidth="1"/>
    <col min="14101" max="14101" width="5.625" style="96" customWidth="1"/>
    <col min="14102" max="14105" width="7.125" style="96" customWidth="1"/>
    <col min="14106" max="14106" width="2.625" style="96" customWidth="1"/>
    <col min="14107" max="14107" width="9.125" style="96" customWidth="1"/>
    <col min="14108" max="14108" width="8.125" style="96" customWidth="1"/>
    <col min="14109" max="14109" width="7.125" style="96" customWidth="1"/>
    <col min="14110" max="14110" width="2.625" style="96" customWidth="1"/>
    <col min="14111" max="14111" width="9.125" style="96" customWidth="1"/>
    <col min="14112" max="14112" width="8.125" style="96" customWidth="1"/>
    <col min="14113" max="14113" width="11.625" style="96" customWidth="1"/>
    <col min="14114" max="14114" width="9.625" style="96" customWidth="1"/>
    <col min="14115" max="14115" width="3.625" style="96" customWidth="1"/>
    <col min="14116" max="14116" width="11.625" style="96" customWidth="1"/>
    <col min="14117" max="14118" width="5.625" style="96" customWidth="1"/>
    <col min="14119" max="14119" width="23.625" style="96" customWidth="1"/>
    <col min="14120" max="14120" width="4.625" style="96" customWidth="1"/>
    <col min="14121" max="14129" width="6.625" style="96" customWidth="1"/>
    <col min="14130" max="14130" width="1.625" style="96" customWidth="1"/>
    <col min="14131" max="14174" width="6.625" style="96" customWidth="1"/>
    <col min="14175" max="14336" width="9" style="96"/>
    <col min="14337" max="14337" width="3.625" style="96" customWidth="1"/>
    <col min="14338" max="14338" width="6.625" style="96" customWidth="1"/>
    <col min="14339" max="14339" width="8.625" style="96" customWidth="1"/>
    <col min="14340" max="14340" width="2.625" style="96" customWidth="1"/>
    <col min="14341" max="14341" width="8.375" style="96" customWidth="1"/>
    <col min="14342" max="14342" width="20.625" style="96" customWidth="1"/>
    <col min="14343" max="14343" width="1.5" style="96" customWidth="1"/>
    <col min="14344" max="14344" width="2" style="96" customWidth="1"/>
    <col min="14345" max="14346" width="1.5" style="96" customWidth="1"/>
    <col min="14347" max="14347" width="4.125" style="96" customWidth="1"/>
    <col min="14348" max="14348" width="1.5" style="96" customWidth="1"/>
    <col min="14349" max="14350" width="7.625" style="96" customWidth="1"/>
    <col min="14351" max="14351" width="6.625" style="96" customWidth="1"/>
    <col min="14352" max="14352" width="9.625" style="96" customWidth="1"/>
    <col min="14353" max="14356" width="6.125" style="96" customWidth="1"/>
    <col min="14357" max="14357" width="5.625" style="96" customWidth="1"/>
    <col min="14358" max="14361" width="7.125" style="96" customWidth="1"/>
    <col min="14362" max="14362" width="2.625" style="96" customWidth="1"/>
    <col min="14363" max="14363" width="9.125" style="96" customWidth="1"/>
    <col min="14364" max="14364" width="8.125" style="96" customWidth="1"/>
    <col min="14365" max="14365" width="7.125" style="96" customWidth="1"/>
    <col min="14366" max="14366" width="2.625" style="96" customWidth="1"/>
    <col min="14367" max="14367" width="9.125" style="96" customWidth="1"/>
    <col min="14368" max="14368" width="8.125" style="96" customWidth="1"/>
    <col min="14369" max="14369" width="11.625" style="96" customWidth="1"/>
    <col min="14370" max="14370" width="9.625" style="96" customWidth="1"/>
    <col min="14371" max="14371" width="3.625" style="96" customWidth="1"/>
    <col min="14372" max="14372" width="11.625" style="96" customWidth="1"/>
    <col min="14373" max="14374" width="5.625" style="96" customWidth="1"/>
    <col min="14375" max="14375" width="23.625" style="96" customWidth="1"/>
    <col min="14376" max="14376" width="4.625" style="96" customWidth="1"/>
    <col min="14377" max="14385" width="6.625" style="96" customWidth="1"/>
    <col min="14386" max="14386" width="1.625" style="96" customWidth="1"/>
    <col min="14387" max="14430" width="6.625" style="96" customWidth="1"/>
    <col min="14431" max="14592" width="9" style="96"/>
    <col min="14593" max="14593" width="3.625" style="96" customWidth="1"/>
    <col min="14594" max="14594" width="6.625" style="96" customWidth="1"/>
    <col min="14595" max="14595" width="8.625" style="96" customWidth="1"/>
    <col min="14596" max="14596" width="2.625" style="96" customWidth="1"/>
    <col min="14597" max="14597" width="8.375" style="96" customWidth="1"/>
    <col min="14598" max="14598" width="20.625" style="96" customWidth="1"/>
    <col min="14599" max="14599" width="1.5" style="96" customWidth="1"/>
    <col min="14600" max="14600" width="2" style="96" customWidth="1"/>
    <col min="14601" max="14602" width="1.5" style="96" customWidth="1"/>
    <col min="14603" max="14603" width="4.125" style="96" customWidth="1"/>
    <col min="14604" max="14604" width="1.5" style="96" customWidth="1"/>
    <col min="14605" max="14606" width="7.625" style="96" customWidth="1"/>
    <col min="14607" max="14607" width="6.625" style="96" customWidth="1"/>
    <col min="14608" max="14608" width="9.625" style="96" customWidth="1"/>
    <col min="14609" max="14612" width="6.125" style="96" customWidth="1"/>
    <col min="14613" max="14613" width="5.625" style="96" customWidth="1"/>
    <col min="14614" max="14617" width="7.125" style="96" customWidth="1"/>
    <col min="14618" max="14618" width="2.625" style="96" customWidth="1"/>
    <col min="14619" max="14619" width="9.125" style="96" customWidth="1"/>
    <col min="14620" max="14620" width="8.125" style="96" customWidth="1"/>
    <col min="14621" max="14621" width="7.125" style="96" customWidth="1"/>
    <col min="14622" max="14622" width="2.625" style="96" customWidth="1"/>
    <col min="14623" max="14623" width="9.125" style="96" customWidth="1"/>
    <col min="14624" max="14624" width="8.125" style="96" customWidth="1"/>
    <col min="14625" max="14625" width="11.625" style="96" customWidth="1"/>
    <col min="14626" max="14626" width="9.625" style="96" customWidth="1"/>
    <col min="14627" max="14627" width="3.625" style="96" customWidth="1"/>
    <col min="14628" max="14628" width="11.625" style="96" customWidth="1"/>
    <col min="14629" max="14630" width="5.625" style="96" customWidth="1"/>
    <col min="14631" max="14631" width="23.625" style="96" customWidth="1"/>
    <col min="14632" max="14632" width="4.625" style="96" customWidth="1"/>
    <col min="14633" max="14641" width="6.625" style="96" customWidth="1"/>
    <col min="14642" max="14642" width="1.625" style="96" customWidth="1"/>
    <col min="14643" max="14686" width="6.625" style="96" customWidth="1"/>
    <col min="14687" max="14848" width="9" style="96"/>
    <col min="14849" max="14849" width="3.625" style="96" customWidth="1"/>
    <col min="14850" max="14850" width="6.625" style="96" customWidth="1"/>
    <col min="14851" max="14851" width="8.625" style="96" customWidth="1"/>
    <col min="14852" max="14852" width="2.625" style="96" customWidth="1"/>
    <col min="14853" max="14853" width="8.375" style="96" customWidth="1"/>
    <col min="14854" max="14854" width="20.625" style="96" customWidth="1"/>
    <col min="14855" max="14855" width="1.5" style="96" customWidth="1"/>
    <col min="14856" max="14856" width="2" style="96" customWidth="1"/>
    <col min="14857" max="14858" width="1.5" style="96" customWidth="1"/>
    <col min="14859" max="14859" width="4.125" style="96" customWidth="1"/>
    <col min="14860" max="14860" width="1.5" style="96" customWidth="1"/>
    <col min="14861" max="14862" width="7.625" style="96" customWidth="1"/>
    <col min="14863" max="14863" width="6.625" style="96" customWidth="1"/>
    <col min="14864" max="14864" width="9.625" style="96" customWidth="1"/>
    <col min="14865" max="14868" width="6.125" style="96" customWidth="1"/>
    <col min="14869" max="14869" width="5.625" style="96" customWidth="1"/>
    <col min="14870" max="14873" width="7.125" style="96" customWidth="1"/>
    <col min="14874" max="14874" width="2.625" style="96" customWidth="1"/>
    <col min="14875" max="14875" width="9.125" style="96" customWidth="1"/>
    <col min="14876" max="14876" width="8.125" style="96" customWidth="1"/>
    <col min="14877" max="14877" width="7.125" style="96" customWidth="1"/>
    <col min="14878" max="14878" width="2.625" style="96" customWidth="1"/>
    <col min="14879" max="14879" width="9.125" style="96" customWidth="1"/>
    <col min="14880" max="14880" width="8.125" style="96" customWidth="1"/>
    <col min="14881" max="14881" width="11.625" style="96" customWidth="1"/>
    <col min="14882" max="14882" width="9.625" style="96" customWidth="1"/>
    <col min="14883" max="14883" width="3.625" style="96" customWidth="1"/>
    <col min="14884" max="14884" width="11.625" style="96" customWidth="1"/>
    <col min="14885" max="14886" width="5.625" style="96" customWidth="1"/>
    <col min="14887" max="14887" width="23.625" style="96" customWidth="1"/>
    <col min="14888" max="14888" width="4.625" style="96" customWidth="1"/>
    <col min="14889" max="14897" width="6.625" style="96" customWidth="1"/>
    <col min="14898" max="14898" width="1.625" style="96" customWidth="1"/>
    <col min="14899" max="14942" width="6.625" style="96" customWidth="1"/>
    <col min="14943" max="15104" width="9" style="96"/>
    <col min="15105" max="15105" width="3.625" style="96" customWidth="1"/>
    <col min="15106" max="15106" width="6.625" style="96" customWidth="1"/>
    <col min="15107" max="15107" width="8.625" style="96" customWidth="1"/>
    <col min="15108" max="15108" width="2.625" style="96" customWidth="1"/>
    <col min="15109" max="15109" width="8.375" style="96" customWidth="1"/>
    <col min="15110" max="15110" width="20.625" style="96" customWidth="1"/>
    <col min="15111" max="15111" width="1.5" style="96" customWidth="1"/>
    <col min="15112" max="15112" width="2" style="96" customWidth="1"/>
    <col min="15113" max="15114" width="1.5" style="96" customWidth="1"/>
    <col min="15115" max="15115" width="4.125" style="96" customWidth="1"/>
    <col min="15116" max="15116" width="1.5" style="96" customWidth="1"/>
    <col min="15117" max="15118" width="7.625" style="96" customWidth="1"/>
    <col min="15119" max="15119" width="6.625" style="96" customWidth="1"/>
    <col min="15120" max="15120" width="9.625" style="96" customWidth="1"/>
    <col min="15121" max="15124" width="6.125" style="96" customWidth="1"/>
    <col min="15125" max="15125" width="5.625" style="96" customWidth="1"/>
    <col min="15126" max="15129" width="7.125" style="96" customWidth="1"/>
    <col min="15130" max="15130" width="2.625" style="96" customWidth="1"/>
    <col min="15131" max="15131" width="9.125" style="96" customWidth="1"/>
    <col min="15132" max="15132" width="8.125" style="96" customWidth="1"/>
    <col min="15133" max="15133" width="7.125" style="96" customWidth="1"/>
    <col min="15134" max="15134" width="2.625" style="96" customWidth="1"/>
    <col min="15135" max="15135" width="9.125" style="96" customWidth="1"/>
    <col min="15136" max="15136" width="8.125" style="96" customWidth="1"/>
    <col min="15137" max="15137" width="11.625" style="96" customWidth="1"/>
    <col min="15138" max="15138" width="9.625" style="96" customWidth="1"/>
    <col min="15139" max="15139" width="3.625" style="96" customWidth="1"/>
    <col min="15140" max="15140" width="11.625" style="96" customWidth="1"/>
    <col min="15141" max="15142" width="5.625" style="96" customWidth="1"/>
    <col min="15143" max="15143" width="23.625" style="96" customWidth="1"/>
    <col min="15144" max="15144" width="4.625" style="96" customWidth="1"/>
    <col min="15145" max="15153" width="6.625" style="96" customWidth="1"/>
    <col min="15154" max="15154" width="1.625" style="96" customWidth="1"/>
    <col min="15155" max="15198" width="6.625" style="96" customWidth="1"/>
    <col min="15199" max="15360" width="9" style="96"/>
    <col min="15361" max="15361" width="3.625" style="96" customWidth="1"/>
    <col min="15362" max="15362" width="6.625" style="96" customWidth="1"/>
    <col min="15363" max="15363" width="8.625" style="96" customWidth="1"/>
    <col min="15364" max="15364" width="2.625" style="96" customWidth="1"/>
    <col min="15365" max="15365" width="8.375" style="96" customWidth="1"/>
    <col min="15366" max="15366" width="20.625" style="96" customWidth="1"/>
    <col min="15367" max="15367" width="1.5" style="96" customWidth="1"/>
    <col min="15368" max="15368" width="2" style="96" customWidth="1"/>
    <col min="15369" max="15370" width="1.5" style="96" customWidth="1"/>
    <col min="15371" max="15371" width="4.125" style="96" customWidth="1"/>
    <col min="15372" max="15372" width="1.5" style="96" customWidth="1"/>
    <col min="15373" max="15374" width="7.625" style="96" customWidth="1"/>
    <col min="15375" max="15375" width="6.625" style="96" customWidth="1"/>
    <col min="15376" max="15376" width="9.625" style="96" customWidth="1"/>
    <col min="15377" max="15380" width="6.125" style="96" customWidth="1"/>
    <col min="15381" max="15381" width="5.625" style="96" customWidth="1"/>
    <col min="15382" max="15385" width="7.125" style="96" customWidth="1"/>
    <col min="15386" max="15386" width="2.625" style="96" customWidth="1"/>
    <col min="15387" max="15387" width="9.125" style="96" customWidth="1"/>
    <col min="15388" max="15388" width="8.125" style="96" customWidth="1"/>
    <col min="15389" max="15389" width="7.125" style="96" customWidth="1"/>
    <col min="15390" max="15390" width="2.625" style="96" customWidth="1"/>
    <col min="15391" max="15391" width="9.125" style="96" customWidth="1"/>
    <col min="15392" max="15392" width="8.125" style="96" customWidth="1"/>
    <col min="15393" max="15393" width="11.625" style="96" customWidth="1"/>
    <col min="15394" max="15394" width="9.625" style="96" customWidth="1"/>
    <col min="15395" max="15395" width="3.625" style="96" customWidth="1"/>
    <col min="15396" max="15396" width="11.625" style="96" customWidth="1"/>
    <col min="15397" max="15398" width="5.625" style="96" customWidth="1"/>
    <col min="15399" max="15399" width="23.625" style="96" customWidth="1"/>
    <col min="15400" max="15400" width="4.625" style="96" customWidth="1"/>
    <col min="15401" max="15409" width="6.625" style="96" customWidth="1"/>
    <col min="15410" max="15410" width="1.625" style="96" customWidth="1"/>
    <col min="15411" max="15454" width="6.625" style="96" customWidth="1"/>
    <col min="15455" max="15616" width="9" style="96"/>
    <col min="15617" max="15617" width="3.625" style="96" customWidth="1"/>
    <col min="15618" max="15618" width="6.625" style="96" customWidth="1"/>
    <col min="15619" max="15619" width="8.625" style="96" customWidth="1"/>
    <col min="15620" max="15620" width="2.625" style="96" customWidth="1"/>
    <col min="15621" max="15621" width="8.375" style="96" customWidth="1"/>
    <col min="15622" max="15622" width="20.625" style="96" customWidth="1"/>
    <col min="15623" max="15623" width="1.5" style="96" customWidth="1"/>
    <col min="15624" max="15624" width="2" style="96" customWidth="1"/>
    <col min="15625" max="15626" width="1.5" style="96" customWidth="1"/>
    <col min="15627" max="15627" width="4.125" style="96" customWidth="1"/>
    <col min="15628" max="15628" width="1.5" style="96" customWidth="1"/>
    <col min="15629" max="15630" width="7.625" style="96" customWidth="1"/>
    <col min="15631" max="15631" width="6.625" style="96" customWidth="1"/>
    <col min="15632" max="15632" width="9.625" style="96" customWidth="1"/>
    <col min="15633" max="15636" width="6.125" style="96" customWidth="1"/>
    <col min="15637" max="15637" width="5.625" style="96" customWidth="1"/>
    <col min="15638" max="15641" width="7.125" style="96" customWidth="1"/>
    <col min="15642" max="15642" width="2.625" style="96" customWidth="1"/>
    <col min="15643" max="15643" width="9.125" style="96" customWidth="1"/>
    <col min="15644" max="15644" width="8.125" style="96" customWidth="1"/>
    <col min="15645" max="15645" width="7.125" style="96" customWidth="1"/>
    <col min="15646" max="15646" width="2.625" style="96" customWidth="1"/>
    <col min="15647" max="15647" width="9.125" style="96" customWidth="1"/>
    <col min="15648" max="15648" width="8.125" style="96" customWidth="1"/>
    <col min="15649" max="15649" width="11.625" style="96" customWidth="1"/>
    <col min="15650" max="15650" width="9.625" style="96" customWidth="1"/>
    <col min="15651" max="15651" width="3.625" style="96" customWidth="1"/>
    <col min="15652" max="15652" width="11.625" style="96" customWidth="1"/>
    <col min="15653" max="15654" width="5.625" style="96" customWidth="1"/>
    <col min="15655" max="15655" width="23.625" style="96" customWidth="1"/>
    <col min="15656" max="15656" width="4.625" style="96" customWidth="1"/>
    <col min="15657" max="15665" width="6.625" style="96" customWidth="1"/>
    <col min="15666" max="15666" width="1.625" style="96" customWidth="1"/>
    <col min="15667" max="15710" width="6.625" style="96" customWidth="1"/>
    <col min="15711" max="15872" width="9" style="96"/>
    <col min="15873" max="15873" width="3.625" style="96" customWidth="1"/>
    <col min="15874" max="15874" width="6.625" style="96" customWidth="1"/>
    <col min="15875" max="15875" width="8.625" style="96" customWidth="1"/>
    <col min="15876" max="15876" width="2.625" style="96" customWidth="1"/>
    <col min="15877" max="15877" width="8.375" style="96" customWidth="1"/>
    <col min="15878" max="15878" width="20.625" style="96" customWidth="1"/>
    <col min="15879" max="15879" width="1.5" style="96" customWidth="1"/>
    <col min="15880" max="15880" width="2" style="96" customWidth="1"/>
    <col min="15881" max="15882" width="1.5" style="96" customWidth="1"/>
    <col min="15883" max="15883" width="4.125" style="96" customWidth="1"/>
    <col min="15884" max="15884" width="1.5" style="96" customWidth="1"/>
    <col min="15885" max="15886" width="7.625" style="96" customWidth="1"/>
    <col min="15887" max="15887" width="6.625" style="96" customWidth="1"/>
    <col min="15888" max="15888" width="9.625" style="96" customWidth="1"/>
    <col min="15889" max="15892" width="6.125" style="96" customWidth="1"/>
    <col min="15893" max="15893" width="5.625" style="96" customWidth="1"/>
    <col min="15894" max="15897" width="7.125" style="96" customWidth="1"/>
    <col min="15898" max="15898" width="2.625" style="96" customWidth="1"/>
    <col min="15899" max="15899" width="9.125" style="96" customWidth="1"/>
    <col min="15900" max="15900" width="8.125" style="96" customWidth="1"/>
    <col min="15901" max="15901" width="7.125" style="96" customWidth="1"/>
    <col min="15902" max="15902" width="2.625" style="96" customWidth="1"/>
    <col min="15903" max="15903" width="9.125" style="96" customWidth="1"/>
    <col min="15904" max="15904" width="8.125" style="96" customWidth="1"/>
    <col min="15905" max="15905" width="11.625" style="96" customWidth="1"/>
    <col min="15906" max="15906" width="9.625" style="96" customWidth="1"/>
    <col min="15907" max="15907" width="3.625" style="96" customWidth="1"/>
    <col min="15908" max="15908" width="11.625" style="96" customWidth="1"/>
    <col min="15909" max="15910" width="5.625" style="96" customWidth="1"/>
    <col min="15911" max="15911" width="23.625" style="96" customWidth="1"/>
    <col min="15912" max="15912" width="4.625" style="96" customWidth="1"/>
    <col min="15913" max="15921" width="6.625" style="96" customWidth="1"/>
    <col min="15922" max="15922" width="1.625" style="96" customWidth="1"/>
    <col min="15923" max="15966" width="6.625" style="96" customWidth="1"/>
    <col min="15967" max="16128" width="9" style="96"/>
    <col min="16129" max="16129" width="3.625" style="96" customWidth="1"/>
    <col min="16130" max="16130" width="6.625" style="96" customWidth="1"/>
    <col min="16131" max="16131" width="8.625" style="96" customWidth="1"/>
    <col min="16132" max="16132" width="2.625" style="96" customWidth="1"/>
    <col min="16133" max="16133" width="8.375" style="96" customWidth="1"/>
    <col min="16134" max="16134" width="20.625" style="96" customWidth="1"/>
    <col min="16135" max="16135" width="1.5" style="96" customWidth="1"/>
    <col min="16136" max="16136" width="2" style="96" customWidth="1"/>
    <col min="16137" max="16138" width="1.5" style="96" customWidth="1"/>
    <col min="16139" max="16139" width="4.125" style="96" customWidth="1"/>
    <col min="16140" max="16140" width="1.5" style="96" customWidth="1"/>
    <col min="16141" max="16142" width="7.625" style="96" customWidth="1"/>
    <col min="16143" max="16143" width="6.625" style="96" customWidth="1"/>
    <col min="16144" max="16144" width="9.625" style="96" customWidth="1"/>
    <col min="16145" max="16148" width="6.125" style="96" customWidth="1"/>
    <col min="16149" max="16149" width="5.625" style="96" customWidth="1"/>
    <col min="16150" max="16153" width="7.125" style="96" customWidth="1"/>
    <col min="16154" max="16154" width="2.625" style="96" customWidth="1"/>
    <col min="16155" max="16155" width="9.125" style="96" customWidth="1"/>
    <col min="16156" max="16156" width="8.125" style="96" customWidth="1"/>
    <col min="16157" max="16157" width="7.125" style="96" customWidth="1"/>
    <col min="16158" max="16158" width="2.625" style="96" customWidth="1"/>
    <col min="16159" max="16159" width="9.125" style="96" customWidth="1"/>
    <col min="16160" max="16160" width="8.125" style="96" customWidth="1"/>
    <col min="16161" max="16161" width="11.625" style="96" customWidth="1"/>
    <col min="16162" max="16162" width="9.625" style="96" customWidth="1"/>
    <col min="16163" max="16163" width="3.625" style="96" customWidth="1"/>
    <col min="16164" max="16164" width="11.625" style="96" customWidth="1"/>
    <col min="16165" max="16166" width="5.625" style="96" customWidth="1"/>
    <col min="16167" max="16167" width="23.625" style="96" customWidth="1"/>
    <col min="16168" max="16168" width="4.625" style="96" customWidth="1"/>
    <col min="16169" max="16177" width="6.625" style="96" customWidth="1"/>
    <col min="16178" max="16178" width="1.625" style="96" customWidth="1"/>
    <col min="16179" max="16222" width="6.625" style="96" customWidth="1"/>
    <col min="16223" max="16384" width="9" style="96"/>
  </cols>
  <sheetData>
    <row r="1" spans="1:55" x14ac:dyDescent="0.15">
      <c r="A1" s="302"/>
    </row>
    <row r="2" spans="1:55" ht="13.5" customHeight="1" x14ac:dyDescent="0.15">
      <c r="U2" s="97"/>
      <c r="AA2" s="97"/>
      <c r="AJ2" s="99"/>
      <c r="AK2" s="99"/>
      <c r="AL2" s="99"/>
      <c r="AM2" s="99"/>
    </row>
    <row r="3" spans="1:55" x14ac:dyDescent="0.15">
      <c r="U3" s="97"/>
      <c r="AD3" s="98"/>
      <c r="AE3" s="98"/>
      <c r="AF3" s="98"/>
    </row>
    <row r="4" spans="1:55" ht="13.5" customHeight="1" x14ac:dyDescent="0.15">
      <c r="U4" s="100"/>
      <c r="AC4" s="98"/>
      <c r="AD4" s="101"/>
      <c r="AE4" s="98"/>
      <c r="AF4" s="98"/>
    </row>
    <row r="5" spans="1:55" ht="13.5" customHeight="1" x14ac:dyDescent="0.15">
      <c r="E5" s="102" t="s">
        <v>245</v>
      </c>
      <c r="AC5" s="98"/>
      <c r="AD5" s="101"/>
      <c r="AE5" s="98"/>
      <c r="AF5" s="98"/>
    </row>
    <row r="6" spans="1:55" x14ac:dyDescent="0.15">
      <c r="U6" s="100"/>
      <c r="AC6" s="103"/>
      <c r="AD6" s="103"/>
      <c r="AE6" s="103"/>
      <c r="AF6" s="103"/>
      <c r="AH6" s="104"/>
      <c r="AM6" s="303" t="s">
        <v>246</v>
      </c>
    </row>
    <row r="7" spans="1:55" ht="13.5" customHeight="1" thickBot="1" x14ac:dyDescent="0.2">
      <c r="U7" s="100"/>
      <c r="AC7" s="106"/>
      <c r="AD7" s="105"/>
      <c r="AE7" s="106"/>
      <c r="AF7" s="105"/>
      <c r="AJ7" s="97"/>
      <c r="AL7" s="97"/>
      <c r="AM7" s="304" t="s">
        <v>247</v>
      </c>
      <c r="AT7" s="99">
        <f>AT26</f>
        <v>0.61003254594045186</v>
      </c>
      <c r="AU7" s="107"/>
    </row>
    <row r="8" spans="1:55" ht="13.5" customHeight="1" x14ac:dyDescent="0.15">
      <c r="N8" s="108"/>
      <c r="O8" s="791" t="s">
        <v>157</v>
      </c>
      <c r="P8" s="791"/>
      <c r="U8" s="109"/>
      <c r="W8" s="327">
        <f>N(Q23)*N(S23)</f>
        <v>0</v>
      </c>
      <c r="AD8" s="98"/>
      <c r="AE8" s="110"/>
      <c r="AF8" s="110"/>
      <c r="AH8" s="104"/>
      <c r="AM8" s="305"/>
      <c r="AU8" s="306"/>
    </row>
    <row r="9" spans="1:55" ht="14.25" x14ac:dyDescent="0.15">
      <c r="G9" s="111"/>
      <c r="H9" s="111"/>
      <c r="I9" s="111"/>
      <c r="J9" s="111" t="s">
        <v>248</v>
      </c>
      <c r="K9" s="111"/>
      <c r="L9" s="111"/>
      <c r="M9" s="111"/>
      <c r="N9" s="111" t="s">
        <v>249</v>
      </c>
      <c r="O9" s="111"/>
      <c r="P9" s="111"/>
      <c r="Q9" s="111"/>
      <c r="R9" s="111"/>
      <c r="S9" s="111"/>
      <c r="T9" s="111" t="s">
        <v>250</v>
      </c>
      <c r="U9" s="111"/>
      <c r="V9" s="112"/>
      <c r="W9" s="111"/>
      <c r="X9" s="111" t="s">
        <v>251</v>
      </c>
      <c r="Y9" s="111"/>
      <c r="Z9" s="111" t="s">
        <v>252</v>
      </c>
      <c r="AA9" s="111"/>
      <c r="AB9" s="111" t="s">
        <v>253</v>
      </c>
      <c r="AC9" s="111"/>
      <c r="AD9" s="111" t="s">
        <v>254</v>
      </c>
      <c r="AE9" s="111"/>
      <c r="AF9" s="111" t="s">
        <v>255</v>
      </c>
      <c r="AG9" s="111"/>
      <c r="AH9" s="111"/>
      <c r="AI9" s="111"/>
      <c r="AJ9" s="111"/>
      <c r="AK9" s="111"/>
      <c r="AL9" s="113" t="s">
        <v>256</v>
      </c>
      <c r="AM9" s="111" t="s">
        <v>257</v>
      </c>
      <c r="AN9" s="114"/>
      <c r="AO9" s="114"/>
      <c r="AP9" s="114"/>
      <c r="AQ9" s="114"/>
      <c r="AR9" s="114"/>
      <c r="AS9" s="114"/>
      <c r="AT9" s="115"/>
      <c r="AU9" s="115"/>
      <c r="AV9" s="114"/>
      <c r="AW9" s="114"/>
      <c r="AX9" s="114"/>
      <c r="AY9" s="114"/>
      <c r="AZ9" s="114"/>
      <c r="BA9" s="114"/>
      <c r="BB9" s="114"/>
      <c r="BC9" s="114"/>
    </row>
    <row r="10" spans="1:55" ht="14.25" thickBot="1" x14ac:dyDescent="0.2">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7"/>
      <c r="AL10" s="117"/>
      <c r="AM10" s="118"/>
      <c r="AN10" s="114"/>
      <c r="AO10" s="114"/>
      <c r="AP10" s="114"/>
      <c r="AQ10" s="114"/>
      <c r="AR10" s="114"/>
      <c r="AS10" s="114"/>
      <c r="AT10" s="114"/>
      <c r="AU10" s="119"/>
      <c r="AV10" s="114"/>
      <c r="AW10" s="114"/>
      <c r="AX10" s="114"/>
      <c r="AY10" s="114"/>
      <c r="AZ10" s="114"/>
      <c r="BA10" s="114"/>
      <c r="BB10" s="114"/>
      <c r="BC10" s="114"/>
    </row>
    <row r="11" spans="1:55" ht="15.75" customHeight="1" x14ac:dyDescent="0.15">
      <c r="E11" s="792" t="s">
        <v>158</v>
      </c>
      <c r="F11" s="795" t="s">
        <v>159</v>
      </c>
      <c r="G11" s="798" t="s">
        <v>258</v>
      </c>
      <c r="H11" s="799"/>
      <c r="I11" s="799"/>
      <c r="J11" s="799"/>
      <c r="K11" s="799"/>
      <c r="L11" s="800"/>
      <c r="M11" s="801" t="s">
        <v>160</v>
      </c>
      <c r="N11" s="802"/>
      <c r="O11" s="803"/>
      <c r="P11" s="804" t="s">
        <v>161</v>
      </c>
      <c r="Q11" s="805"/>
      <c r="R11" s="805"/>
      <c r="S11" s="805"/>
      <c r="T11" s="805"/>
      <c r="U11" s="805"/>
      <c r="V11" s="805"/>
      <c r="W11" s="805"/>
      <c r="X11" s="803"/>
      <c r="Y11" s="801" t="s">
        <v>162</v>
      </c>
      <c r="Z11" s="806"/>
      <c r="AA11" s="806"/>
      <c r="AB11" s="807"/>
      <c r="AC11" s="808" t="s">
        <v>163</v>
      </c>
      <c r="AD11" s="806"/>
      <c r="AE11" s="806"/>
      <c r="AF11" s="809"/>
      <c r="AG11" s="120" t="s">
        <v>164</v>
      </c>
      <c r="AH11" s="810" t="s">
        <v>165</v>
      </c>
      <c r="AI11" s="811"/>
      <c r="AJ11" s="812"/>
      <c r="AK11" s="752" t="s">
        <v>166</v>
      </c>
      <c r="AL11" s="753"/>
      <c r="AM11" s="756" t="s">
        <v>259</v>
      </c>
      <c r="AN11" s="121"/>
      <c r="AO11" s="121"/>
      <c r="AP11" s="114"/>
      <c r="AQ11" s="121"/>
      <c r="AR11" s="114"/>
      <c r="AS11" s="121"/>
      <c r="AT11" s="121"/>
      <c r="AU11" s="121"/>
      <c r="AV11" s="121"/>
      <c r="AW11" s="121"/>
      <c r="AX11" s="114"/>
      <c r="AY11" s="114"/>
      <c r="AZ11" s="114"/>
      <c r="BA11" s="114"/>
      <c r="BB11" s="114"/>
      <c r="BC11" s="114"/>
    </row>
    <row r="12" spans="1:55" ht="15.75" customHeight="1" x14ac:dyDescent="0.45">
      <c r="E12" s="793"/>
      <c r="F12" s="796"/>
      <c r="G12" s="759" t="s">
        <v>167</v>
      </c>
      <c r="H12" s="760"/>
      <c r="I12" s="760"/>
      <c r="J12" s="760"/>
      <c r="K12" s="760"/>
      <c r="L12" s="761"/>
      <c r="M12" s="762" t="s">
        <v>260</v>
      </c>
      <c r="N12" s="763"/>
      <c r="O12" s="764" t="s">
        <v>168</v>
      </c>
      <c r="P12" s="766" t="s">
        <v>169</v>
      </c>
      <c r="Q12" s="767"/>
      <c r="R12" s="767"/>
      <c r="S12" s="767"/>
      <c r="T12" s="767"/>
      <c r="U12" s="767"/>
      <c r="V12" s="767"/>
      <c r="W12" s="768"/>
      <c r="X12" s="769" t="s">
        <v>170</v>
      </c>
      <c r="Y12" s="729" t="s">
        <v>171</v>
      </c>
      <c r="Z12" s="727"/>
      <c r="AA12" s="727"/>
      <c r="AB12" s="122" t="s">
        <v>172</v>
      </c>
      <c r="AC12" s="771" t="s">
        <v>171</v>
      </c>
      <c r="AD12" s="727"/>
      <c r="AE12" s="763"/>
      <c r="AF12" s="122" t="s">
        <v>172</v>
      </c>
      <c r="AG12" s="123" t="s">
        <v>173</v>
      </c>
      <c r="AH12" s="772" t="s">
        <v>174</v>
      </c>
      <c r="AI12" s="773"/>
      <c r="AJ12" s="124" t="s">
        <v>175</v>
      </c>
      <c r="AK12" s="754"/>
      <c r="AL12" s="755"/>
      <c r="AM12" s="757"/>
      <c r="AN12" s="121"/>
      <c r="AO12" s="216" t="s">
        <v>298</v>
      </c>
      <c r="AP12" s="216" t="s">
        <v>299</v>
      </c>
      <c r="AQ12" s="216" t="s">
        <v>300</v>
      </c>
      <c r="AR12" s="216" t="s">
        <v>261</v>
      </c>
      <c r="AS12" s="216" t="s">
        <v>301</v>
      </c>
      <c r="AT12" s="216" t="s">
        <v>302</v>
      </c>
      <c r="AU12" s="216" t="s">
        <v>303</v>
      </c>
      <c r="AV12" s="216" t="s">
        <v>304</v>
      </c>
      <c r="AW12" s="216" t="s">
        <v>305</v>
      </c>
      <c r="AX12" s="324"/>
      <c r="AY12" s="216" t="s">
        <v>262</v>
      </c>
      <c r="AZ12" s="216" t="s">
        <v>176</v>
      </c>
      <c r="BA12" s="114"/>
      <c r="BB12" s="114"/>
      <c r="BC12" s="114"/>
    </row>
    <row r="13" spans="1:55" ht="15" customHeight="1" x14ac:dyDescent="0.45">
      <c r="E13" s="793"/>
      <c r="F13" s="796"/>
      <c r="G13" s="125"/>
      <c r="H13" s="126" t="s">
        <v>263</v>
      </c>
      <c r="I13" s="127"/>
      <c r="J13" s="128" t="s">
        <v>264</v>
      </c>
      <c r="K13" s="129"/>
      <c r="L13" s="130" t="s">
        <v>265</v>
      </c>
      <c r="M13" s="774" t="s">
        <v>177</v>
      </c>
      <c r="N13" s="131" t="s">
        <v>178</v>
      </c>
      <c r="O13" s="765"/>
      <c r="P13" s="776" t="s">
        <v>176</v>
      </c>
      <c r="Q13" s="132"/>
      <c r="R13" s="779" t="s">
        <v>179</v>
      </c>
      <c r="S13" s="779" t="s">
        <v>180</v>
      </c>
      <c r="T13" s="780" t="s">
        <v>181</v>
      </c>
      <c r="U13" s="133"/>
      <c r="V13" s="781" t="s">
        <v>182</v>
      </c>
      <c r="W13" s="134" t="s">
        <v>266</v>
      </c>
      <c r="X13" s="770"/>
      <c r="Y13" s="782" t="s">
        <v>183</v>
      </c>
      <c r="Z13" s="739" t="s">
        <v>184</v>
      </c>
      <c r="AA13" s="741" t="s">
        <v>267</v>
      </c>
      <c r="AB13" s="743" t="s">
        <v>185</v>
      </c>
      <c r="AC13" s="741" t="s">
        <v>183</v>
      </c>
      <c r="AD13" s="739" t="s">
        <v>184</v>
      </c>
      <c r="AE13" s="741" t="s">
        <v>267</v>
      </c>
      <c r="AF13" s="784" t="s">
        <v>185</v>
      </c>
      <c r="AG13" s="135" t="s">
        <v>186</v>
      </c>
      <c r="AH13" s="786" t="s">
        <v>268</v>
      </c>
      <c r="AI13" s="730"/>
      <c r="AJ13" s="787" t="s">
        <v>187</v>
      </c>
      <c r="AK13" s="789"/>
      <c r="AL13" s="790"/>
      <c r="AM13" s="757"/>
      <c r="AN13" s="121"/>
      <c r="AO13" s="216" t="s">
        <v>306</v>
      </c>
      <c r="AP13" s="216" t="s">
        <v>307</v>
      </c>
      <c r="AQ13" s="216" t="s">
        <v>308</v>
      </c>
      <c r="AR13" s="216" t="s">
        <v>269</v>
      </c>
      <c r="AS13" s="216" t="s">
        <v>309</v>
      </c>
      <c r="AT13" s="216" t="s">
        <v>310</v>
      </c>
      <c r="AU13" s="216" t="s">
        <v>311</v>
      </c>
      <c r="AV13" s="216" t="s">
        <v>312</v>
      </c>
      <c r="AW13" s="217"/>
      <c r="AX13" s="324"/>
      <c r="AY13" s="216" t="s">
        <v>270</v>
      </c>
      <c r="AZ13" s="324"/>
      <c r="BA13" s="114"/>
      <c r="BB13" s="114"/>
      <c r="BC13" s="114"/>
    </row>
    <row r="14" spans="1:55" ht="15" customHeight="1" x14ac:dyDescent="0.45">
      <c r="B14" s="725" t="s">
        <v>271</v>
      </c>
      <c r="C14" s="725"/>
      <c r="E14" s="793"/>
      <c r="F14" s="796"/>
      <c r="G14" s="726" t="s">
        <v>188</v>
      </c>
      <c r="H14" s="727"/>
      <c r="I14" s="727"/>
      <c r="J14" s="727"/>
      <c r="K14" s="727"/>
      <c r="L14" s="728"/>
      <c r="M14" s="775"/>
      <c r="N14" s="131" t="s">
        <v>272</v>
      </c>
      <c r="O14" s="136" t="s">
        <v>273</v>
      </c>
      <c r="P14" s="777"/>
      <c r="Q14" s="137" t="s">
        <v>189</v>
      </c>
      <c r="R14" s="779"/>
      <c r="S14" s="779"/>
      <c r="T14" s="780"/>
      <c r="U14" s="138" t="s">
        <v>190</v>
      </c>
      <c r="V14" s="781"/>
      <c r="W14" s="139" t="s">
        <v>274</v>
      </c>
      <c r="X14" s="140" t="s">
        <v>273</v>
      </c>
      <c r="Y14" s="783"/>
      <c r="Z14" s="740"/>
      <c r="AA14" s="742"/>
      <c r="AB14" s="744"/>
      <c r="AC14" s="745"/>
      <c r="AD14" s="740"/>
      <c r="AE14" s="742"/>
      <c r="AF14" s="785"/>
      <c r="AG14" s="135" t="s">
        <v>191</v>
      </c>
      <c r="AH14" s="729" t="s">
        <v>275</v>
      </c>
      <c r="AI14" s="730"/>
      <c r="AJ14" s="788"/>
      <c r="AK14" s="731" t="s">
        <v>192</v>
      </c>
      <c r="AL14" s="732"/>
      <c r="AM14" s="757"/>
      <c r="AN14" s="121"/>
      <c r="AO14" s="216" t="s">
        <v>313</v>
      </c>
      <c r="AP14" s="216" t="s">
        <v>314</v>
      </c>
      <c r="AQ14" s="216" t="s">
        <v>315</v>
      </c>
      <c r="AR14" s="325"/>
      <c r="AS14" s="216" t="s">
        <v>316</v>
      </c>
      <c r="AT14" s="216" t="s">
        <v>317</v>
      </c>
      <c r="AU14" s="326"/>
      <c r="AV14" s="216" t="s">
        <v>318</v>
      </c>
      <c r="AW14" s="216" t="s">
        <v>319</v>
      </c>
      <c r="AX14" s="324"/>
      <c r="AY14" s="216" t="s">
        <v>276</v>
      </c>
      <c r="AZ14" s="324"/>
      <c r="BA14" s="114"/>
      <c r="BB14" s="114"/>
      <c r="BC14" s="114"/>
    </row>
    <row r="15" spans="1:55" ht="15" customHeight="1" x14ac:dyDescent="0.45">
      <c r="B15" s="725"/>
      <c r="C15" s="725"/>
      <c r="E15" s="794"/>
      <c r="F15" s="797"/>
      <c r="G15" s="733" t="s">
        <v>193</v>
      </c>
      <c r="H15" s="734"/>
      <c r="I15" s="734"/>
      <c r="J15" s="734"/>
      <c r="K15" s="734"/>
      <c r="L15" s="735"/>
      <c r="M15" s="141" t="s">
        <v>194</v>
      </c>
      <c r="N15" s="142" t="s">
        <v>195</v>
      </c>
      <c r="O15" s="143"/>
      <c r="P15" s="778"/>
      <c r="Q15" s="144" t="s">
        <v>277</v>
      </c>
      <c r="R15" s="145" t="s">
        <v>278</v>
      </c>
      <c r="S15" s="145" t="s">
        <v>279</v>
      </c>
      <c r="T15" s="146" t="s">
        <v>280</v>
      </c>
      <c r="U15" s="147" t="s">
        <v>281</v>
      </c>
      <c r="V15" s="148" t="s">
        <v>282</v>
      </c>
      <c r="W15" s="149" t="s">
        <v>283</v>
      </c>
      <c r="X15" s="150" t="s">
        <v>196</v>
      </c>
      <c r="Y15" s="736" t="s">
        <v>197</v>
      </c>
      <c r="Z15" s="737"/>
      <c r="AA15" s="737"/>
      <c r="AB15" s="738"/>
      <c r="AC15" s="746" t="s">
        <v>198</v>
      </c>
      <c r="AD15" s="747"/>
      <c r="AE15" s="747"/>
      <c r="AF15" s="748"/>
      <c r="AG15" s="151" t="s">
        <v>199</v>
      </c>
      <c r="AH15" s="749" t="s">
        <v>326</v>
      </c>
      <c r="AI15" s="750"/>
      <c r="AJ15" s="751"/>
      <c r="AK15" s="152" t="s">
        <v>284</v>
      </c>
      <c r="AL15" s="153" t="s">
        <v>285</v>
      </c>
      <c r="AM15" s="758"/>
      <c r="AN15" s="121"/>
      <c r="AO15" s="216" t="s">
        <v>320</v>
      </c>
      <c r="AP15" s="216" t="s">
        <v>321</v>
      </c>
      <c r="AQ15" s="216" t="s">
        <v>322</v>
      </c>
      <c r="AR15" s="325"/>
      <c r="AS15" s="216" t="s">
        <v>323</v>
      </c>
      <c r="AT15" s="216" t="s">
        <v>324</v>
      </c>
      <c r="AU15" s="326"/>
      <c r="AV15" s="216" t="s">
        <v>325</v>
      </c>
      <c r="AW15" s="217"/>
      <c r="AX15" s="324"/>
      <c r="AY15" s="216" t="s">
        <v>286</v>
      </c>
      <c r="AZ15" s="324"/>
      <c r="BA15" s="114"/>
      <c r="BB15" s="114"/>
      <c r="BC15" s="114"/>
    </row>
    <row r="16" spans="1:55" ht="15" hidden="1" customHeight="1" x14ac:dyDescent="0.15">
      <c r="B16" s="307"/>
      <c r="C16" s="307"/>
      <c r="E16" s="218"/>
      <c r="F16" s="219"/>
      <c r="G16" s="220"/>
      <c r="H16" s="221"/>
      <c r="I16" s="221"/>
      <c r="J16" s="221"/>
      <c r="K16" s="221"/>
      <c r="L16" s="222"/>
      <c r="M16" s="223"/>
      <c r="N16" s="224"/>
      <c r="O16" s="225"/>
      <c r="P16" s="226"/>
      <c r="Q16" s="227"/>
      <c r="R16" s="228"/>
      <c r="S16" s="228"/>
      <c r="T16" s="229"/>
      <c r="U16" s="230"/>
      <c r="V16" s="231"/>
      <c r="W16" s="232"/>
      <c r="X16" s="136"/>
      <c r="Y16" s="233"/>
      <c r="Z16" s="234"/>
      <c r="AA16" s="234"/>
      <c r="AB16" s="231"/>
      <c r="AC16" s="235"/>
      <c r="AD16" s="236"/>
      <c r="AE16" s="236"/>
      <c r="AF16" s="237"/>
      <c r="AG16" s="238"/>
      <c r="AH16" s="238"/>
      <c r="AI16" s="224"/>
      <c r="AJ16" s="239"/>
      <c r="AK16" s="240"/>
      <c r="AL16" s="241"/>
      <c r="AM16" s="242"/>
      <c r="AN16" s="121"/>
      <c r="AO16" s="243"/>
      <c r="AP16" s="243"/>
      <c r="AQ16" s="243"/>
      <c r="AR16" s="244"/>
      <c r="AS16" s="243"/>
      <c r="AT16" s="243"/>
      <c r="AV16" s="243"/>
      <c r="AW16" s="121"/>
      <c r="AX16" s="114"/>
      <c r="AY16" s="243"/>
      <c r="AZ16" s="114"/>
      <c r="BA16" s="114"/>
      <c r="BB16" s="114"/>
      <c r="BC16" s="114"/>
    </row>
    <row r="17" spans="1:55" ht="14.25" hidden="1" customHeight="1" x14ac:dyDescent="0.15">
      <c r="B17" s="307"/>
      <c r="C17" s="307"/>
      <c r="E17" s="218"/>
      <c r="F17" s="219"/>
      <c r="G17" s="220"/>
      <c r="H17" s="221"/>
      <c r="I17" s="221"/>
      <c r="J17" s="221"/>
      <c r="K17" s="221"/>
      <c r="L17" s="222"/>
      <c r="M17" s="223"/>
      <c r="N17" s="224"/>
      <c r="O17" s="225"/>
      <c r="P17" s="226"/>
      <c r="Q17" s="227"/>
      <c r="R17" s="228"/>
      <c r="S17" s="228"/>
      <c r="T17" s="229"/>
      <c r="U17" s="230"/>
      <c r="V17" s="231"/>
      <c r="W17" s="232"/>
      <c r="X17" s="136"/>
      <c r="Y17" s="233"/>
      <c r="Z17" s="234"/>
      <c r="AA17" s="234"/>
      <c r="AB17" s="231"/>
      <c r="AC17" s="235"/>
      <c r="AD17" s="236"/>
      <c r="AE17" s="236"/>
      <c r="AF17" s="237"/>
      <c r="AG17" s="238"/>
      <c r="AH17" s="238"/>
      <c r="AI17" s="224"/>
      <c r="AJ17" s="239"/>
      <c r="AK17" s="240"/>
      <c r="AL17" s="241"/>
      <c r="AM17" s="242"/>
      <c r="AN17" s="121"/>
      <c r="AO17" s="243"/>
      <c r="AP17" s="243"/>
      <c r="AQ17" s="243"/>
      <c r="AR17" s="244"/>
      <c r="AS17" s="243"/>
      <c r="AT17" s="243"/>
      <c r="AV17" s="243"/>
      <c r="AW17" s="121"/>
      <c r="AX17" s="114"/>
      <c r="AY17" s="243"/>
      <c r="AZ17" s="114"/>
      <c r="BA17" s="114"/>
      <c r="BB17" s="114"/>
      <c r="BC17" s="114"/>
    </row>
    <row r="18" spans="1:55" ht="14.25" hidden="1" customHeight="1" x14ac:dyDescent="0.15">
      <c r="B18" s="307"/>
      <c r="C18" s="307"/>
      <c r="E18" s="218"/>
      <c r="F18" s="219"/>
      <c r="G18" s="220"/>
      <c r="H18" s="221"/>
      <c r="I18" s="221"/>
      <c r="J18" s="221"/>
      <c r="K18" s="221"/>
      <c r="L18" s="222"/>
      <c r="M18" s="223"/>
      <c r="N18" s="224"/>
      <c r="O18" s="225"/>
      <c r="P18" s="226"/>
      <c r="Q18" s="227"/>
      <c r="R18" s="228"/>
      <c r="S18" s="228"/>
      <c r="T18" s="229"/>
      <c r="U18" s="230"/>
      <c r="V18" s="231"/>
      <c r="W18" s="232"/>
      <c r="X18" s="136"/>
      <c r="Y18" s="233"/>
      <c r="Z18" s="234"/>
      <c r="AA18" s="234"/>
      <c r="AB18" s="231"/>
      <c r="AC18" s="235"/>
      <c r="AD18" s="236"/>
      <c r="AE18" s="236"/>
      <c r="AF18" s="237"/>
      <c r="AG18" s="238"/>
      <c r="AH18" s="238"/>
      <c r="AI18" s="224"/>
      <c r="AJ18" s="239"/>
      <c r="AK18" s="240"/>
      <c r="AL18" s="241"/>
      <c r="AM18" s="242"/>
      <c r="AN18" s="121"/>
      <c r="AO18" s="243"/>
      <c r="AP18" s="243"/>
      <c r="AQ18" s="243"/>
      <c r="AR18" s="244"/>
      <c r="AS18" s="243"/>
      <c r="AT18" s="243"/>
      <c r="AV18" s="243"/>
      <c r="AW18" s="121"/>
      <c r="AX18" s="114"/>
      <c r="AY18" s="243"/>
      <c r="AZ18" s="114"/>
      <c r="BA18" s="114"/>
      <c r="BB18" s="114"/>
      <c r="BC18" s="114"/>
    </row>
    <row r="19" spans="1:55" ht="15" hidden="1" customHeight="1" x14ac:dyDescent="0.15">
      <c r="B19" s="307"/>
      <c r="C19" s="307"/>
      <c r="E19" s="218"/>
      <c r="F19" s="219"/>
      <c r="G19" s="220"/>
      <c r="H19" s="221"/>
      <c r="I19" s="221"/>
      <c r="J19" s="221"/>
      <c r="K19" s="221"/>
      <c r="L19" s="222"/>
      <c r="M19" s="223"/>
      <c r="N19" s="224"/>
      <c r="O19" s="225"/>
      <c r="P19" s="226"/>
      <c r="Q19" s="227"/>
      <c r="R19" s="228"/>
      <c r="S19" s="228"/>
      <c r="T19" s="229"/>
      <c r="U19" s="230"/>
      <c r="V19" s="231"/>
      <c r="W19" s="232"/>
      <c r="X19" s="136"/>
      <c r="Y19" s="233"/>
      <c r="Z19" s="234"/>
      <c r="AA19" s="234"/>
      <c r="AB19" s="231"/>
      <c r="AC19" s="235"/>
      <c r="AD19" s="236"/>
      <c r="AE19" s="236"/>
      <c r="AF19" s="237"/>
      <c r="AG19" s="238"/>
      <c r="AH19" s="238"/>
      <c r="AI19" s="224"/>
      <c r="AJ19" s="239"/>
      <c r="AK19" s="240"/>
      <c r="AL19" s="241"/>
      <c r="AM19" s="242"/>
      <c r="AN19" s="121"/>
      <c r="AO19" s="243"/>
      <c r="AP19" s="243"/>
      <c r="AQ19" s="243"/>
      <c r="AR19" s="244"/>
      <c r="AS19" s="243"/>
      <c r="AT19" s="243"/>
      <c r="AV19" s="243"/>
      <c r="AW19" s="121"/>
      <c r="AX19" s="114"/>
      <c r="AY19" s="243"/>
      <c r="AZ19" s="114"/>
      <c r="BA19" s="114"/>
      <c r="BB19" s="114"/>
      <c r="BC19" s="114"/>
    </row>
    <row r="20" spans="1:55" ht="15" customHeight="1" x14ac:dyDescent="0.15">
      <c r="B20" s="717" t="s">
        <v>287</v>
      </c>
      <c r="C20" s="720" t="s">
        <v>288</v>
      </c>
      <c r="D20" s="189"/>
      <c r="E20" s="332"/>
      <c r="F20" s="636" t="str">
        <f>入力シート!J7</f>
        <v>屋内CB 低圧照明盤</v>
      </c>
      <c r="G20" s="694">
        <f>入力シート!E9</f>
        <v>1</v>
      </c>
      <c r="H20" s="723" t="str">
        <f>IF(G20="","","φ")</f>
        <v>φ</v>
      </c>
      <c r="I20" s="696">
        <f>入力シート!G9</f>
        <v>3</v>
      </c>
      <c r="J20" s="668" t="str">
        <f>IF(I20="","","W")</f>
        <v>W</v>
      </c>
      <c r="K20" s="698">
        <f>入力シート!J9</f>
        <v>215</v>
      </c>
      <c r="L20" s="670" t="str">
        <f>IF(K20="","","V")</f>
        <v>V</v>
      </c>
      <c r="M20" s="710" t="str">
        <f>入力シート!H11</f>
        <v>油入自冷</v>
      </c>
      <c r="N20" s="333">
        <f>入力シート!M11</f>
        <v>1</v>
      </c>
      <c r="O20" s="686">
        <f>入力シート!AB7</f>
        <v>20</v>
      </c>
      <c r="P20" s="334" t="str">
        <f>入力シート!F24</f>
        <v>照明器具</v>
      </c>
      <c r="Q20" s="335">
        <f>入力シート!I24</f>
        <v>30</v>
      </c>
      <c r="R20" s="336">
        <f>入力シート!K24</f>
        <v>1</v>
      </c>
      <c r="S20" s="337">
        <f>入力シート!M24</f>
        <v>0.95</v>
      </c>
      <c r="T20" s="264">
        <f t="shared" ref="T20:T28" si="0">IF(S20="","",IF(R20="",Q20/S20,Q20/(R20*S20)))</f>
        <v>31.578947368421055</v>
      </c>
      <c r="U20" s="338">
        <f>入力シート!O24</f>
        <v>0.9</v>
      </c>
      <c r="V20" s="249">
        <f>IF(OR(AY22="",T20=""),"",T20*1000*U20/(SQRT(AY20)*AY22))</f>
        <v>132.19094247246022</v>
      </c>
      <c r="W20" s="711">
        <f>IF(AND(N(V20)=0,N(V21)=0,N(V22)=0,N(V23)=0),"",AY22/(SUM(V20:V23)))</f>
        <v>0.95464673913043485</v>
      </c>
      <c r="X20" s="712" t="str">
        <f>IF(入力シート!AB24=0,"",入力シート!AB24)</f>
        <v/>
      </c>
      <c r="Y20" s="713" t="str">
        <f>入力シート!E50</f>
        <v>600V CV-T</v>
      </c>
      <c r="Z20" s="714"/>
      <c r="AA20" s="715"/>
      <c r="AB20" s="716" t="str">
        <f>入力シート!O50</f>
        <v>ラック100%</v>
      </c>
      <c r="AC20" s="714" t="str">
        <f>入力シート!E58</f>
        <v>600V CV-T</v>
      </c>
      <c r="AD20" s="714"/>
      <c r="AE20" s="715"/>
      <c r="AF20" s="707" t="str">
        <f>入力シート!O58</f>
        <v>気中配管</v>
      </c>
      <c r="AG20" s="251">
        <f>IF(AND(AG16="",N(AY18)=0,AY22&lt;&gt;0),AW22/AR21,"")</f>
        <v>105.87653461418867</v>
      </c>
      <c r="AH20" s="708">
        <f>IF(AY22=0,"",AW20*SQRT(AQ22^2+AQ23^2)/SQRT(AT20^2+AT21^2))</f>
        <v>103.75071553371457</v>
      </c>
      <c r="AI20" s="709"/>
      <c r="AJ20" s="250">
        <f>IF(AH20="","",AW20*AR21/SQRT(AT20^2+AT21^2))</f>
        <v>217.35938809830043</v>
      </c>
      <c r="AK20" s="644" t="s">
        <v>335</v>
      </c>
      <c r="AL20" s="645"/>
      <c r="AM20" s="311"/>
      <c r="AN20" s="121"/>
      <c r="AO20" s="159">
        <f>IF(AY20="","",IF(AND(AY20=1,G22=50,M20="油入自冷"),VLOOKUP(M22,変１,2,FALSE),IF(AND(AY20=1,G22=50,M20="モ－ルド絶縁"),VLOOKUP(M22,変１,7,FALSE),IF(AND(AY20=1,G22=60,M20="油入自冷"),VLOOKUP(M22,変１,12,FALSE),IF(AND(AY20=1,G22=60,M20="モ－ルド絶縁"),VLOOKUP(M22,変１,17,FALSE),FALSE)))))</f>
        <v>1.41</v>
      </c>
      <c r="AP20" s="159">
        <f>IF(ISNA(VLOOKUP(M22,変ＵＳＥＲ,2,FALSE)),0,VLOOKUP(M22,変ＵＳＥＲ,2,FALSE))</f>
        <v>0</v>
      </c>
      <c r="AQ20" s="160">
        <f>IF(O20="",0,O20*1000/AY22^2/SQRT(AY20))</f>
        <v>0.43266630611141155</v>
      </c>
      <c r="AR20" s="159">
        <f>IF(AY20=1,2,IF(AY20=3,SQRT(3),FALSE))</f>
        <v>2</v>
      </c>
      <c r="AS20" s="161">
        <f>IF(Y20="","",IF(Y20="600V IV",VLOOKUP(Y22,ＩＶ,2,FALSE),IF(Y20="600V CV-T",VLOOKUP(Y22,ＣＶＴ,2,FALSE),IF(OR(Y20="600V CV-1C",Y20="600V CV-2C",Y20="600V CV-3C",Y20="600V CV-4C"),VLOOKUP(Y22,ＣＶ２３Ｃ,2,FALSE),VLOOKUP(Y22,ＣＵＳＥＲ,2,FALSE)))))</f>
        <v>0.159</v>
      </c>
      <c r="AT20" s="159">
        <f>IF(AC23="",AQ22,AQ22+(AC23/1000))</f>
        <v>0.71022504723414714</v>
      </c>
      <c r="AU20" s="162">
        <f>IF(Y23="",AT22,N(AT22)+(Y23/1000))</f>
        <v>0.3449412311186848</v>
      </c>
      <c r="AV20" s="163">
        <f>IF(AU20="","",AU20/((AU20*AQ20)^2+(AU21*AQ20-1)^2))</f>
        <v>0.41536905360385551</v>
      </c>
      <c r="AW20" s="164">
        <f>IF(AY22=0,"",IF(AW16="",AG20*SQRT(AT22^2+AT23^2)/SQRT(AU20^2+AU21^2),AW16*SQRT(AT22^2+AT23^2)/SQRT(AU20^2+AU21^2)))</f>
        <v>104.12158810853926</v>
      </c>
      <c r="AX20" s="114"/>
      <c r="AY20" s="165">
        <f>IF(AND(G20="",SUM(T20:T23)&lt;&gt;0),AY16,G20)</f>
        <v>1</v>
      </c>
      <c r="AZ20" s="166">
        <f>IF(OR(P20="熱源動力",P20="換気動力",P20="衛生動力",P20="生産動力",P20="動力差込",P20="防災動力"),1,0)</f>
        <v>0</v>
      </c>
      <c r="BA20" s="114"/>
      <c r="BB20" s="114"/>
      <c r="BC20" s="114"/>
    </row>
    <row r="21" spans="1:55" ht="15" customHeight="1" x14ac:dyDescent="0.15">
      <c r="B21" s="718"/>
      <c r="C21" s="721"/>
      <c r="D21" s="189"/>
      <c r="E21" s="339" t="str">
        <f>入力シート!E7</f>
        <v>L-01</v>
      </c>
      <c r="F21" s="637"/>
      <c r="G21" s="695"/>
      <c r="H21" s="724"/>
      <c r="I21" s="697"/>
      <c r="J21" s="651"/>
      <c r="K21" s="697"/>
      <c r="L21" s="653"/>
      <c r="M21" s="684"/>
      <c r="N21" s="167">
        <f>IF(M22="","",IF(OR(M20="油入自冷",M20="モ－ルド絶縁",M20="発電機"),IF(AY20=1,SQRT(AO20^2+AO21^2),IF(AY20=3,SQRT(AO22^2+AO23^2))),SQRT(AP20^2+AP21^2)))</f>
        <v>2.7491271342009629</v>
      </c>
      <c r="O21" s="686"/>
      <c r="P21" s="340" t="str">
        <f>IF(入力シート!F26="","",入力シート!F26)</f>
        <v>コンセント(1)</v>
      </c>
      <c r="Q21" s="330">
        <f>IF(入力シート!I26="","",入力シート!I26)</f>
        <v>30</v>
      </c>
      <c r="R21" s="341">
        <f>IF(入力シート!K26="","",入力シート!K26)</f>
        <v>1</v>
      </c>
      <c r="S21" s="342">
        <f>IF(入力シート!M26="","",入力シート!M26)</f>
        <v>0.6</v>
      </c>
      <c r="T21" s="170">
        <f t="shared" ref="T21:T27" si="1">IF(S21="","",IF(R21="",Q21/S21,Q21/(R21*S21)))</f>
        <v>50</v>
      </c>
      <c r="U21" s="343">
        <f>IF(入力シート!O26="","",入力シート!O26)</f>
        <v>0.3</v>
      </c>
      <c r="V21" s="247">
        <f>IF(OR(AY22="",T21=""),"",T21*1000*U21/(SQRT(AY20)*AY22))</f>
        <v>69.767441860465112</v>
      </c>
      <c r="W21" s="625"/>
      <c r="X21" s="689"/>
      <c r="Y21" s="691"/>
      <c r="Z21" s="679"/>
      <c r="AA21" s="680"/>
      <c r="AB21" s="693"/>
      <c r="AC21" s="679"/>
      <c r="AD21" s="679"/>
      <c r="AE21" s="680"/>
      <c r="AF21" s="682"/>
      <c r="AG21" s="172">
        <f>IF(AG20="","",AG20*AR21/SQRT(AU20^2+AU21^2))</f>
        <v>508.37772848804104</v>
      </c>
      <c r="AH21" s="656">
        <f>IF(AH20="","",100*AH20*AR21/AY22)</f>
        <v>96.512293519734484</v>
      </c>
      <c r="AI21" s="657"/>
      <c r="AJ21" s="658">
        <f>IF(AY22=0,"",IF(AJ16="",AW22/SQRT(AU20^2+AU21^2),IF(AJ24="","",AW20*AR17/SQRT(AU20^2+AU21^2))))</f>
        <v>508.37772848804104</v>
      </c>
      <c r="AK21" s="646"/>
      <c r="AL21" s="647"/>
      <c r="AM21" s="365" t="str">
        <f>"変圧器負荷率 ： "&amp;INT(10000*N(AG22)/N(M23))/100</f>
        <v>変圧器負荷率 ： 66.4</v>
      </c>
      <c r="AN21" s="121"/>
      <c r="AO21" s="159">
        <f>IF(AY20="","",IF(AND(AY20=1,G22=50,M20="油入自冷"),VLOOKUP(M22,変１,3,FALSE),IF(AND(AY20=1,G22=50,M20="モ－ルド絶縁"),VLOOKUP(M22,変１,8,FALSE),IF(AND(AY20=1,G22=60,M20="油入自冷"),VLOOKUP(M22,変１,13,FALSE),IF(AND(AY20=1,G22=60,M20="モ－ルド絶縁"),VLOOKUP(M22,変１,18,FALSE),FALSE)))))</f>
        <v>2.36</v>
      </c>
      <c r="AP21" s="159">
        <f>IF(ISNA(VLOOKUP(M22,変ＵＳＥＲ,3,FALSE)),0,VLOOKUP(M22,変ＵＳＥＲ,3,FALSE)*AY23/50)</f>
        <v>0</v>
      </c>
      <c r="AQ21" s="160">
        <f>IF(X20="",0,X20*1000/AY22^2/SQRT(AY20))</f>
        <v>0</v>
      </c>
      <c r="AR21" s="159">
        <f>IF(AND(AY20=1,AY21=2),1,IF(AND(AY20=3,AY21=3),1,IF(AND(AY20=1,AY21=3),2,IF(AND(AY20=3,AY21=4)*OR(AZ20=1,AZ21=1,AZ22=1,AZ23=1),1,SQRT(3)))))</f>
        <v>2</v>
      </c>
      <c r="AS21" s="161">
        <f>IF(Y20="","",IF(Y20="600V IV",VLOOKUP(Y22,ＩＶ,3,FALSE),IF(Y20="600V CV-T",VLOOKUP(Y22,ＣＶＴ,3,FALSE),IF(OR(Y20="600V CV-1C",Y20="600V CV-2C",Y20="600V CV-3C",Y20="600V CV-4C"),VLOOKUP(Y22,ＣＶ２３Ｃ,3,FALSE),VLOOKUP(Y22,ＣＵＳＥＲ,3,FALSE)))))</f>
        <v>8.3900000000000002E-2</v>
      </c>
      <c r="AT21" s="159">
        <f>IF(AE23="",AQ23,AQ23+(AE23/1000))</f>
        <v>0.64300695404720998</v>
      </c>
      <c r="AU21" s="162">
        <f>IF(AA23="",AT23,N(AT23)+(AA23/1000))</f>
        <v>0.23347445283207002</v>
      </c>
      <c r="AV21" s="163">
        <f>IF(AU21="","",(AU21-AQ20*(AU20^2+AU21^2))/((AU20*AQ20)^2+(AQ20*AU21-1)^2))</f>
        <v>0.19075203620026626</v>
      </c>
      <c r="AW21" s="164"/>
      <c r="AX21" s="114"/>
      <c r="AY21" s="165">
        <f>IF(AND(I20="",SUM(T20:T23)&lt;&gt;0),AY17,I20)</f>
        <v>3</v>
      </c>
      <c r="AZ21" s="166">
        <f>IF(OR(P21="熱源動力",P21="換気動力",P21="衛生動力",P21="生産動力",P21="動力差込",P21="防災動力"),1,0)</f>
        <v>0</v>
      </c>
      <c r="BA21" s="114"/>
      <c r="BB21" s="114"/>
      <c r="BC21" s="114"/>
    </row>
    <row r="22" spans="1:55" ht="15" customHeight="1" x14ac:dyDescent="0.15">
      <c r="B22" s="718"/>
      <c r="C22" s="721"/>
      <c r="D22" s="189"/>
      <c r="E22" s="339"/>
      <c r="F22" s="638" t="str">
        <f>入力シート!P7</f>
        <v>現場照明盤</v>
      </c>
      <c r="G22" s="671">
        <f>入力シート!N9</f>
        <v>50</v>
      </c>
      <c r="H22" s="671"/>
      <c r="I22" s="671"/>
      <c r="J22" s="671"/>
      <c r="K22" s="671"/>
      <c r="L22" s="672"/>
      <c r="M22" s="673">
        <f>入力シート!H13</f>
        <v>150</v>
      </c>
      <c r="N22" s="674"/>
      <c r="O22" s="686"/>
      <c r="P22" s="340" t="str">
        <f>IF(入力シート!F28="","",入力シート!F28)</f>
        <v>コンセント(2)</v>
      </c>
      <c r="Q22" s="330">
        <f>IF(入力シート!I28="","",入力シート!I28)</f>
        <v>15</v>
      </c>
      <c r="R22" s="341">
        <f>IF(入力シート!K28="","",入力シート!K28)</f>
        <v>1</v>
      </c>
      <c r="S22" s="342">
        <f>IF(入力シート!M28="","",入力シート!M28)</f>
        <v>0.6</v>
      </c>
      <c r="T22" s="170">
        <f t="shared" si="1"/>
        <v>25</v>
      </c>
      <c r="U22" s="343">
        <f>IF(入力シート!O28="","",入力シート!O28)</f>
        <v>0.2</v>
      </c>
      <c r="V22" s="174">
        <f>IF(OR(AY22="",T22=""),"",T22*1000*U22/(SQRT(AY20)*AY22))</f>
        <v>23.255813953488371</v>
      </c>
      <c r="W22" s="175">
        <f>IF(AND(N(V20)=0,N(V21)=0,N(V22)=0,N(V23)=0),"",N(W20)*(N(Q20)*N(S20)+N(Q21)*N(S21)+N(Q22)*N(S22)+N(Q23)*N(S23))/SUM(Q20:Q23))</f>
        <v>0.70643858695652184</v>
      </c>
      <c r="X22" s="664">
        <f>IF(AND(N(AQ22)=0,N(AQ23)=0,N(AQ21)=0),"",IF(AQ23&gt;=0,COS(ATAN(AQ23/AQ22)),-COS(ATAN(AQ23/AQ22))))</f>
        <v>0.74</v>
      </c>
      <c r="Y22" s="344">
        <f>入力シート!I50</f>
        <v>150</v>
      </c>
      <c r="Z22" s="345">
        <f>入力シート!L50</f>
        <v>2</v>
      </c>
      <c r="AA22" s="346">
        <f>入力シート!M50</f>
        <v>40</v>
      </c>
      <c r="AB22" s="347">
        <f>入力シート!T50</f>
        <v>275</v>
      </c>
      <c r="AC22" s="348">
        <f>入力シート!I58</f>
        <v>60</v>
      </c>
      <c r="AD22" s="345">
        <f>入力シート!L58</f>
        <v>1</v>
      </c>
      <c r="AE22" s="346">
        <f>入力シート!M58</f>
        <v>5</v>
      </c>
      <c r="AF22" s="349">
        <f>入力シート!T58</f>
        <v>210</v>
      </c>
      <c r="AG22" s="181">
        <f>IF(AG20="","",AY22/SQRT(AV22^2+AV23^2))</f>
        <v>463.27834698301842</v>
      </c>
      <c r="AH22" s="656">
        <f>IF(AH20="","",100*((AY22/AR21)-AH20)/(AY22/AR21))</f>
        <v>3.4877064802655173</v>
      </c>
      <c r="AI22" s="657"/>
      <c r="AJ22" s="659"/>
      <c r="AK22" s="619">
        <v>225</v>
      </c>
      <c r="AL22" s="607">
        <v>200</v>
      </c>
      <c r="AM22" s="314"/>
      <c r="AN22" s="121"/>
      <c r="AO22" s="182" t="str">
        <f>IF(AY20=1,"",IF(AND(AY20=3,G22=50,M20="油入自冷"),VLOOKUP(M22,変３,2,FALSE),IF(AND(AY20=3,G22=50,M20="モ－ルド絶縁"),VLOOKUP(M22,変３,7,FALSE),IF(AND(AY20=3,G22=60,M20="油入自冷"),VLOOKUP(M22,変３,12,FALSE),IF(AND(AY20=3,G22=60,M20="モ－ルド絶縁"),VLOOKUP(M22,変３,17,FALSE),VLOOKUP(M22,ＡＣＧ,2,FALSE))))))</f>
        <v/>
      </c>
      <c r="AP22" s="163">
        <f>IF(M22="","",SQRT(AY20)*(AY22^2)*(N(AO20)+N(AO22)+N(AP20))/(100000*M22*N20))</f>
        <v>4.3451499999999999E-3</v>
      </c>
      <c r="AQ22" s="183">
        <f>IF(W20="","",IF(AND(N(W22)=0,N(AQ21)=0),"",AR22/((AR22*AQ21)^2+(AQ21*AR23-1)^2)))</f>
        <v>0.70643858695652184</v>
      </c>
      <c r="AR22" s="159">
        <f>IF(N(W22)=0,10^30,W22)</f>
        <v>0.70643858695652184</v>
      </c>
      <c r="AS22" s="161">
        <f>IF(AC20="","",IF(AC20="600V IV",VLOOKUP(AC22,ＩＶ,2,FALSE),IF(AC20="600V CV-T",VLOOKUP(AC22,ＣＶＴ,2,FALSE),IF(OR(AC20="600V CV-1C",AC20="600V CV-2C",AC20="600V CV-3C",AC20="600V CV-4C"),VLOOKUP(AC22,ＣＶ２３Ｃ,2,FALSE),VLOOKUP(AC22,ＣＵＳＥＲ,2,FALSE)))))</f>
        <v>0.39700000000000002</v>
      </c>
      <c r="AT22" s="159">
        <f>IF(AND(AT24="",AT25=""),AT20,(AT20*(AU24^2+AU25^2)+AU24*(AT20^2+AT21^2))/((AT20+AU24)^2+(AT21+AU25)^2))</f>
        <v>0.33887526452782918</v>
      </c>
      <c r="AU22" s="162"/>
      <c r="AV22" s="163">
        <f>IF(AP22="","",AV20+AP22)</f>
        <v>0.41971420360385553</v>
      </c>
      <c r="AW22" s="164">
        <f>IF(AND(AW18="",AV22&lt;&gt;""),AY22*SQRT(AV20^2+AV21^2)/SQRT(AV22^2+AV23^2),"")</f>
        <v>211.75306922837734</v>
      </c>
      <c r="AX22" s="114"/>
      <c r="AY22" s="165">
        <f>IF(AND(K20="",SUM(T20:T23)&lt;&gt;0),AY18,K20)</f>
        <v>215</v>
      </c>
      <c r="AZ22" s="166">
        <f>IF(OR(P22="熱源動力",P22="換気動力",P22="衛生動力",P22="生産動力",P22="動力差込",P22="防災動力"),1,0)</f>
        <v>0</v>
      </c>
      <c r="BA22" s="114"/>
      <c r="BB22" s="114"/>
      <c r="BC22" s="114"/>
    </row>
    <row r="23" spans="1:55" ht="15" customHeight="1" x14ac:dyDescent="0.15">
      <c r="B23" s="719"/>
      <c r="C23" s="722"/>
      <c r="D23" s="189"/>
      <c r="E23" s="350"/>
      <c r="F23" s="639"/>
      <c r="G23" s="675">
        <f>IF(入力シート!S9="",40,入力シート!S9)</f>
        <v>75</v>
      </c>
      <c r="H23" s="675"/>
      <c r="I23" s="675"/>
      <c r="J23" s="675"/>
      <c r="K23" s="675"/>
      <c r="L23" s="676"/>
      <c r="M23" s="611">
        <f>IF(N20="","",M22*1000*N20/(SQRT(AY20)*AY22))</f>
        <v>697.67441860465112</v>
      </c>
      <c r="N23" s="612"/>
      <c r="O23" s="687"/>
      <c r="P23" s="351" t="str">
        <f>IF(入力シート!F30="","",入力シート!F30)</f>
        <v/>
      </c>
      <c r="Q23" s="352" t="str">
        <f>IF(入力シート!I30="","",入力シート!I30)</f>
        <v/>
      </c>
      <c r="R23" s="353" t="str">
        <f>IF(入力シート!K30="","",入力シート!K30)</f>
        <v/>
      </c>
      <c r="S23" s="354" t="str">
        <f>IF(入力シート!M30="","",入力シート!M30)</f>
        <v/>
      </c>
      <c r="T23" s="184" t="str">
        <f t="shared" si="1"/>
        <v/>
      </c>
      <c r="U23" s="355" t="str">
        <f>IF(入力シート!O30="","",入力シート!O30)</f>
        <v/>
      </c>
      <c r="V23" s="185" t="str">
        <f>IF(OR(AY22="",T23=""),"",T23*1000*U23/(SQRT(AY20)*AY22))</f>
        <v/>
      </c>
      <c r="W23" s="186">
        <f>IF(AND(N(V20)=0,N(V21)=0,N(V22)=0,N(V23)=0),"",IF(W20&gt;=0,SQRT(ABS(W20^2-W22^2)),-SQRT(W20^2-W22^2)))</f>
        <v>0.64210195404720993</v>
      </c>
      <c r="X23" s="665"/>
      <c r="Y23" s="613">
        <f>IF(Z22="","",IF(Y20="600V IV",AR20*AA22*AS20*((1+0.00393*(G23-20))/1.2751),AR20*AA22*AS20*((1+0.00393*(G23-20))/1.2751)/Z22))</f>
        <v>6.0659665908556208</v>
      </c>
      <c r="Z23" s="614"/>
      <c r="AA23" s="615">
        <f>IF(Z22="","",IF(Y20="600V IV",(AY23/50)*AR20*AA22*AS21,(AY23/50)*AR20*AA22*AS21/Z22))</f>
        <v>3.3559999999999999</v>
      </c>
      <c r="AB23" s="616"/>
      <c r="AC23" s="617">
        <f>IF(AD22="","",IF(AC20="600V IV",AR20*AE22*AS22*((1+0.00393*(G23-20))/1.2751),AR20*AE22*AS22*((1+0.00393*(G23-20))/1.2751)/AD22))</f>
        <v>3.7864602776252854</v>
      </c>
      <c r="AD23" s="614"/>
      <c r="AE23" s="615">
        <f>IF(AD22="","",IF(AC20="600V IV",(AY23/50)*AR20*AE22*AS23,(AY23/50)*AR20*AE22*AS23/AD22))</f>
        <v>0.90500000000000003</v>
      </c>
      <c r="AF23" s="618"/>
      <c r="AG23" s="187">
        <f>IF(AW20="","",AW20)</f>
        <v>104.12158810853926</v>
      </c>
      <c r="AH23" s="613">
        <f>IF(AQ22="","",AQ22)</f>
        <v>0.70643858695652184</v>
      </c>
      <c r="AI23" s="614"/>
      <c r="AJ23" s="188">
        <f>IF(AQ23="","",AQ23)</f>
        <v>0.64210195404720993</v>
      </c>
      <c r="AK23" s="620"/>
      <c r="AL23" s="608"/>
      <c r="AM23" s="317"/>
      <c r="AN23" s="121"/>
      <c r="AO23" s="182" t="str">
        <f>IF(AY20=1,"",IF(AND(AY20=3,G22=50,M20="油入自冷"),VLOOKUP(M22,変３,3,FALSE),IF(AND(AY20=3,G22=50,M20="モ－ルド絶縁"),VLOOKUP(M22,変３,8,FALSE),IF(AND(AY20=3,G22=60,M20="油入自冷"),VLOOKUP(M22,変３,13,FALSE),IF(AND(AY20=3,G22=60,M20="モ－ルド絶縁"),VLOOKUP(M22,変３,18,FALSE),VLOOKUP(M22,ＡＣＧ,3,FALSE))))))</f>
        <v/>
      </c>
      <c r="AP23" s="163">
        <f>IF(M22="","",SQRT(AY20)*(AY22^2)*(N(AO21)+N(AO23)+N(AP21))/(100000*M22*N20))</f>
        <v>7.2727333333333331E-3</v>
      </c>
      <c r="AQ23" s="183">
        <f>IF(W20="","",IF(AND(N(W23)=0,N(AQ21)=0),0,(AR23-AQ21*(AR22^2+AR23^2))/((AR22*AQ21)^2+(AQ21*AR23-1)^2)))</f>
        <v>0.64210195404720993</v>
      </c>
      <c r="AR23" s="159">
        <f>IF(N(W23)=0,10^30,W23)</f>
        <v>0.64210195404720993</v>
      </c>
      <c r="AS23" s="161">
        <f>IF(AC20="","",IF(AC20="600V IV",VLOOKUP(AC22,ＩＶ,3,FALSE),IF(AC20="600V CV-T",VLOOKUP(AC22,ＣＶＴ,3,FALSE),IF(OR(AC20="600V CV-1C",AC20="600V CV-2C",AC20="600V CV-3C",AC20="600V CV-4C"),VLOOKUP(AC22,ＣＶ２３Ｃ,3,FALSE),VLOOKUP(AC22,ＣＵＳＥＲ,3,FALSE)))))</f>
        <v>9.0499999999999997E-2</v>
      </c>
      <c r="AT23" s="159">
        <f>IF(AND(AT24="",AT25=""),AT21,(AT21*(AU24^2+AU25^2)+AU25*(AT20^2+AT21^2))/((AT20+AU24)^2+(AT21+AU25)^2))</f>
        <v>0.23011845283207003</v>
      </c>
      <c r="AU23" s="162"/>
      <c r="AV23" s="163">
        <f>IF(AP23="","",AV21+AP23)</f>
        <v>0.1980247695335996</v>
      </c>
      <c r="AW23" s="164"/>
      <c r="AX23" s="114"/>
      <c r="AY23" s="165">
        <f>IF(AND(G22="",SUM(T20:T23)&lt;&gt;0),AY19,G22)</f>
        <v>50</v>
      </c>
      <c r="AZ23" s="166">
        <f>IF(OR(P23="熱源動力",P23="換気動力",P23="衛生動力",P23="生産動力",P23="動力差込",P23="防災動力"),1,0)</f>
        <v>0</v>
      </c>
      <c r="BA23" s="114"/>
      <c r="BB23" s="114"/>
      <c r="BC23" s="114"/>
    </row>
    <row r="24" spans="1:55" ht="15" customHeight="1" x14ac:dyDescent="0.15">
      <c r="B24" s="701" t="s">
        <v>289</v>
      </c>
      <c r="C24" s="704" t="s">
        <v>290</v>
      </c>
      <c r="E24" s="332"/>
      <c r="F24" s="636"/>
      <c r="G24" s="694"/>
      <c r="H24" s="668" t="str">
        <f>IF(G24="","","φ")</f>
        <v/>
      </c>
      <c r="I24" s="696"/>
      <c r="J24" s="668" t="str">
        <f>IF(I24="","","W")</f>
        <v/>
      </c>
      <c r="K24" s="698"/>
      <c r="L24" s="670" t="str">
        <f>IF(K24="","","V")</f>
        <v/>
      </c>
      <c r="M24" s="683"/>
      <c r="N24" s="356"/>
      <c r="O24" s="685"/>
      <c r="P24" s="334" t="str">
        <f>入力シート!F32</f>
        <v>照明器具</v>
      </c>
      <c r="Q24" s="329">
        <f>入力シート!I32</f>
        <v>30</v>
      </c>
      <c r="R24" s="357">
        <f>入力シート!K32</f>
        <v>1</v>
      </c>
      <c r="S24" s="358">
        <f>入力シート!M32</f>
        <v>0.9</v>
      </c>
      <c r="T24" s="360">
        <f t="shared" si="1"/>
        <v>33.333333333333336</v>
      </c>
      <c r="U24" s="359">
        <f>入力シート!O32</f>
        <v>0.85</v>
      </c>
      <c r="V24" s="246">
        <f>IF(OR(AY26="",T24=""),"",T24*1000*U24/(SQRT(AY24)*AY26))</f>
        <v>131.78294573643413</v>
      </c>
      <c r="W24" s="624">
        <f>IF(AND(N(V24)=0,N(V25)=0,N(V26)=0,N(V27)=0),"",AY26/(SUM(V24:V27)))</f>
        <v>1.2058695652173912</v>
      </c>
      <c r="X24" s="688" t="str">
        <f>IF(入力シート!AB32=0,"",入力シート!AB32)</f>
        <v/>
      </c>
      <c r="Y24" s="690" t="str">
        <f>入力シート!E52</f>
        <v>600V CV-T</v>
      </c>
      <c r="Z24" s="677"/>
      <c r="AA24" s="678"/>
      <c r="AB24" s="692" t="str">
        <f>入力シート!O52</f>
        <v>ラック100%</v>
      </c>
      <c r="AC24" s="677" t="str">
        <f>入力シート!E60</f>
        <v>600V CV-T</v>
      </c>
      <c r="AD24" s="677"/>
      <c r="AE24" s="678"/>
      <c r="AF24" s="681" t="str">
        <f>入力シート!O60</f>
        <v>気中配管</v>
      </c>
      <c r="AG24" s="157" t="str">
        <f>IF(AND(AG20="",N(AY22)=0,AY26&lt;&gt;0),AW26/AR25,"")</f>
        <v/>
      </c>
      <c r="AH24" s="699">
        <f>IF(AY26=0,"",AW24*SQRT(AQ26^2+AQ27^2)/SQRT(AT24^2+AT25^2))</f>
        <v>101.90797839381305</v>
      </c>
      <c r="AI24" s="700"/>
      <c r="AJ24" s="158">
        <f>IF(AH24="","",AW24*AR25/SQRT(AT24^2+AT25^2))</f>
        <v>169.01990287057512</v>
      </c>
      <c r="AK24" s="644" t="s">
        <v>335</v>
      </c>
      <c r="AL24" s="645"/>
      <c r="AM24" s="311"/>
      <c r="AN24" s="121"/>
      <c r="AO24" s="159" t="b">
        <f>IF(AY24="","",IF(AND(AY24=1,G26=50,M24="油入自冷"),VLOOKUP(M26,変１,2,FALSE),IF(AND(AY24=1,G26=50,M24="モ－ルド絶縁"),VLOOKUP(M26,変１,7,FALSE),IF(AND(AY24=1,G26=60,M24="油入自冷"),VLOOKUP(M26,変１,12,FALSE),IF(AND(AY24=1,G26=60,M24="モ－ルド絶縁"),VLOOKUP(M26,変１,17,FALSE),FALSE)))))</f>
        <v>0</v>
      </c>
      <c r="AP24" s="159">
        <f>IF(ISNA(VLOOKUP(M26,変ＵＳＥＲ,2,FALSE)),0,VLOOKUP(M26,変ＵＳＥＲ,2,FALSE))</f>
        <v>0</v>
      </c>
      <c r="AQ24" s="160">
        <f>IF(O24="",0,O24*1000/AY26^2/SQRT(AY24))</f>
        <v>0</v>
      </c>
      <c r="AR24" s="159">
        <f>IF(AY24=1,2,IF(AY24=3,SQRT(3),FALSE))</f>
        <v>2</v>
      </c>
      <c r="AS24" s="161">
        <f>IF(Y24="","",IF(Y24="600V IV",VLOOKUP(Y26,ＩＶ,2,FALSE),IF(Y24="600V CV-T",VLOOKUP(Y26,ＣＶＴ,2,FALSE),IF(OR(Y24="600V CV-1C",Y24="600V CV-2C",Y24="600V CV-3C",Y24="600V CV-4C"),VLOOKUP(Y26,ＣＶ２３Ｃ,2,FALSE),VLOOKUP(Y26,ＣＵＳＥＲ,2,FALSE)))))</f>
        <v>0.24</v>
      </c>
      <c r="AT24" s="159">
        <f>IF(AC27="",AQ26,AQ26+(AC27/1000))</f>
        <v>0.90776037483846095</v>
      </c>
      <c r="AU24" s="162">
        <f>IF(Y27="",AT26,N(AT26)+(Y27/1000))</f>
        <v>0.62221342587143769</v>
      </c>
      <c r="AV24" s="163">
        <f>IF(AU24="","",AU24/((AU24*AQ24)^2+(AU25*AQ24-1)^2))</f>
        <v>0.62221342587143769</v>
      </c>
      <c r="AW24" s="164">
        <f>IF(AY26=0,"",IF(AW20="",AG24*SQRT(AT26^2+AT27^2)/SQRT(AU24^2+AU25^2),AW20*SQRT(AT26^2+AT27^2)/SQRT(AU24^2+AU25^2)))</f>
        <v>102.17150036038335</v>
      </c>
      <c r="AX24" s="114"/>
      <c r="AY24" s="165">
        <f>IF(AND(G24="",SUM(T24:T27)&lt;&gt;0),AY20,G24)</f>
        <v>1</v>
      </c>
      <c r="AZ24" s="166">
        <f t="shared" ref="AZ24:AZ35" si="2">IF(OR(P24="熱源動力",P24="換気動力",P24="衛生動力",P24="生産動力",P24="動力差込",P24="防災動力"),1,0)</f>
        <v>0</v>
      </c>
      <c r="BA24" s="114"/>
      <c r="BB24" s="114"/>
      <c r="BC24" s="114"/>
    </row>
    <row r="25" spans="1:55" ht="15" customHeight="1" x14ac:dyDescent="0.15">
      <c r="B25" s="702"/>
      <c r="C25" s="705"/>
      <c r="E25" s="339"/>
      <c r="F25" s="637"/>
      <c r="G25" s="695"/>
      <c r="H25" s="651"/>
      <c r="I25" s="697"/>
      <c r="J25" s="651"/>
      <c r="K25" s="697"/>
      <c r="L25" s="653"/>
      <c r="M25" s="684"/>
      <c r="N25" s="167" t="str">
        <f>IF(M26="","",IF(OR(M24="油入自冷",M24="モ－ルド絶縁"),IF(AY24=1,SQRT(AO24^2+AO25^2),IF(AY24=3,SQRT(AO26^2+AO27^2))),SQRT(AP24^2+AP25^2)))</f>
        <v/>
      </c>
      <c r="O25" s="686"/>
      <c r="P25" s="340" t="str">
        <f>IF(入力シート!F34="","",入力シート!F34)</f>
        <v>コンセント</v>
      </c>
      <c r="Q25" s="330">
        <f>IF(入力シート!I34="","",入力シート!I34)</f>
        <v>30</v>
      </c>
      <c r="R25" s="341">
        <f>IF(入力シート!K34="","",入力シート!K34)</f>
        <v>1</v>
      </c>
      <c r="S25" s="342">
        <f>IF(入力シート!M34="","",入力シート!M34)</f>
        <v>0.6</v>
      </c>
      <c r="T25" s="361">
        <f t="shared" si="1"/>
        <v>50</v>
      </c>
      <c r="U25" s="343">
        <f>IF(入力シート!O34="","",入力シート!O34)</f>
        <v>0.2</v>
      </c>
      <c r="V25" s="247">
        <f>IF(OR(AY26="",T25=""),"",T25*1000*U25/(SQRT(AY24)*AY26))</f>
        <v>46.511627906976742</v>
      </c>
      <c r="W25" s="625"/>
      <c r="X25" s="689"/>
      <c r="Y25" s="691"/>
      <c r="Z25" s="679"/>
      <c r="AA25" s="680"/>
      <c r="AB25" s="693"/>
      <c r="AC25" s="679"/>
      <c r="AD25" s="679"/>
      <c r="AE25" s="680"/>
      <c r="AF25" s="682"/>
      <c r="AG25" s="172" t="str">
        <f>IF(AG24="","",AG24*AR25/SQRT(AU24^2+AU25^2))</f>
        <v/>
      </c>
      <c r="AH25" s="656">
        <f>IF(AH24="","",100*AH24*AR25/AY26)</f>
        <v>94.798119436105154</v>
      </c>
      <c r="AI25" s="657"/>
      <c r="AJ25" s="658">
        <f>IF(AY26=0,"",IF(AJ20="",AW26/SQRT(AU24^2+AU25^2),IF(AJ28="","",AW24*AR21/SQRT(AU24^2+AU25^2))))</f>
        <v>289.15088250890381</v>
      </c>
      <c r="AK25" s="646"/>
      <c r="AL25" s="647"/>
      <c r="AM25" s="314"/>
      <c r="AN25" s="121"/>
      <c r="AO25" s="159" t="b">
        <f>IF(AY24="","",IF(AND(AY24=1,G26=50,M24="油入自冷"),VLOOKUP(M26,変１,3,FALSE),IF(AND(AY24=1,G26=50,M24="モ－ルド絶縁"),VLOOKUP(M26,変１,8,FALSE),IF(AND(AY24=1,G26=60,M24="油入自冷"),VLOOKUP(M26,変１,13,FALSE),IF(AND(AY24=1,G26=60,M24="モ－ルド絶縁"),VLOOKUP(M26,変１,18,FALSE),FALSE)))))</f>
        <v>0</v>
      </c>
      <c r="AP25" s="159">
        <f>IF(ISNA(VLOOKUP(M26,変ＵＳＥＲ,3,FALSE)),0,VLOOKUP(M26,変ＵＳＥＲ,3,FALSE)*AY27/50)</f>
        <v>0</v>
      </c>
      <c r="AQ25" s="160">
        <f>IF(X24="",0,X24*1000/AY26^2/SQRT(AY24))</f>
        <v>0</v>
      </c>
      <c r="AR25" s="159">
        <f>IF(AND(AY24=1,AY25=2),1,IF(AND(AY24=3,AY25=3),1,IF(AND(AY24=1,AY25=3),2,IF(AND(AY24=3,AY25=4)*OR(AZ24=1,AZ25=1,AZ26=1,AZ27=1),1,SQRT(3)))))</f>
        <v>2</v>
      </c>
      <c r="AS25" s="161">
        <f>IF(Y24="","",IF(Y24="600V IV",VLOOKUP(Y26,ＩＶ,3,FALSE),IF(Y24="600V CV-T",VLOOKUP(Y26,ＣＶＴ,3,FALSE),IF(OR(Y24="600V CV-1C",Y24="600V CV-2C",Y24="600V CV-3C",Y24="600V CV-4C"),VLOOKUP(Y26,ＣＶ２３Ｃ,3,FALSE),VLOOKUP(Y26,ＣＵＳＥＲ,3,FALSE)))))</f>
        <v>8.8300000000000003E-2</v>
      </c>
      <c r="AT25" s="159">
        <f>IF(AE27="",AQ27,AQ27+(AE27/1000))</f>
        <v>0.79851274578670017</v>
      </c>
      <c r="AU25" s="162">
        <f>IF(AA27="",AT27,N(AT27)+(AA27/1000))</f>
        <v>0.33507565542995876</v>
      </c>
      <c r="AV25" s="163">
        <f>IF(AU25="","",(AU25-AQ24*(AU24^2+AU25^2))/((AU24*AQ24)^2+(AQ24*AU25-1)^2))</f>
        <v>0.33507565542995876</v>
      </c>
      <c r="AW25" s="164"/>
      <c r="AX25" s="114"/>
      <c r="AY25" s="165">
        <f>IF(AND(I24="",SUM(T24:T27)&lt;&gt;0),AY21,I24)</f>
        <v>3</v>
      </c>
      <c r="AZ25" s="166">
        <f t="shared" si="2"/>
        <v>0</v>
      </c>
      <c r="BA25" s="114"/>
      <c r="BB25" s="114"/>
      <c r="BC25" s="114"/>
    </row>
    <row r="26" spans="1:55" ht="13.5" customHeight="1" x14ac:dyDescent="0.15">
      <c r="B26" s="702"/>
      <c r="C26" s="705"/>
      <c r="E26" s="339"/>
      <c r="F26" s="638"/>
      <c r="G26" s="671"/>
      <c r="H26" s="671"/>
      <c r="I26" s="671"/>
      <c r="J26" s="671"/>
      <c r="K26" s="671"/>
      <c r="L26" s="672"/>
      <c r="M26" s="673"/>
      <c r="N26" s="674"/>
      <c r="O26" s="686"/>
      <c r="P26" s="340" t="str">
        <f>IF(入力シート!F36="","",入力シート!F36)</f>
        <v/>
      </c>
      <c r="Q26" s="330" t="str">
        <f>IF(入力シート!I36="","",入力シート!I36)</f>
        <v/>
      </c>
      <c r="R26" s="341" t="str">
        <f>IF(入力シート!K36="","",入力シート!K36)</f>
        <v/>
      </c>
      <c r="S26" s="342" t="str">
        <f>IF(入力シート!M36="","",入力シート!M36)</f>
        <v/>
      </c>
      <c r="T26" s="170" t="str">
        <f t="shared" si="1"/>
        <v/>
      </c>
      <c r="U26" s="343" t="str">
        <f>IF(入力シート!O36="","",入力シート!O36)</f>
        <v/>
      </c>
      <c r="V26" s="174" t="str">
        <f>IF(OR(AY26="",T26=""),"",T26*1000*U26/(SQRT(AY24)*AY26))</f>
        <v/>
      </c>
      <c r="W26" s="175">
        <f>IF(AND(N(V24)=0,N(V25)=0,N(V26)=0,N(V27)=0),"",N(W24)*(N(Q24)*N(S24)+N(Q25)*N(S25)+N(Q26)*N(S26)+N(Q27)*N(S27))/SUM(Q24:Q27))</f>
        <v>0.90440217391304334</v>
      </c>
      <c r="X26" s="664">
        <f>IF(AND(N(AQ26)=0,N(AQ27)=0,N(AQ25)=0),"",IF(AQ27&gt;=0,COS(ATAN(AQ27/AQ26)),-COS(ATAN(AQ27/AQ26))))</f>
        <v>0.75</v>
      </c>
      <c r="Y26" s="344">
        <f>入力シート!I52</f>
        <v>100</v>
      </c>
      <c r="Z26" s="345">
        <f>入力シート!L52</f>
        <v>2</v>
      </c>
      <c r="AA26" s="346">
        <f>入力シート!M52</f>
        <v>60</v>
      </c>
      <c r="AB26" s="347">
        <f>入力シート!T52</f>
        <v>215</v>
      </c>
      <c r="AC26" s="348">
        <f>入力シート!I60</f>
        <v>60</v>
      </c>
      <c r="AD26" s="345">
        <f>入力シート!L60</f>
        <v>1</v>
      </c>
      <c r="AE26" s="346">
        <f>入力シート!M60</f>
        <v>5</v>
      </c>
      <c r="AF26" s="349">
        <f>入力シート!T60</f>
        <v>210</v>
      </c>
      <c r="AG26" s="181" t="str">
        <f>IF(AG24="","",AY26/SQRT(AV26^2+AV27^2))</f>
        <v/>
      </c>
      <c r="AH26" s="656">
        <f>IF(AH24="","",100*((AY26/AR25)-AH24)/(AY26/AR25))</f>
        <v>5.2018805638948349</v>
      </c>
      <c r="AI26" s="657"/>
      <c r="AJ26" s="659"/>
      <c r="AK26" s="619">
        <v>225</v>
      </c>
      <c r="AL26" s="607">
        <v>200</v>
      </c>
      <c r="AM26" s="314"/>
      <c r="AN26" s="121"/>
      <c r="AO26" s="182" t="str">
        <f>IF(AY24=1,"",IF(AND(AY24=3,G26=50,M24="油入自冷"),VLOOKUP(M26,変３,2,FALSE),IF(AND(AY24=3,G26=50,M24="モ－ルド絶縁"),VLOOKUP(M26,変３,7,FALSE),IF(AND(AY24=3,G26=60,M24="油入自冷"),VLOOKUP(M26,変３,12,FALSE),IF(AND(AY24=3,G26=60,M24="モ－ルド絶縁"),VLOOKUP(M26,変３,17,FALSE),FALSE)))))</f>
        <v/>
      </c>
      <c r="AP26" s="163" t="str">
        <f>IF(M26="","",SQRT(AY24)*(AY26^2)*(N(AO24)+N(AO26)+N(AP24))/(100000*M26*N24))</f>
        <v/>
      </c>
      <c r="AQ26" s="183">
        <f>IF(W24="","",IF(AND(N(W26)=0,N(AQ25)=0),"",AR26/((AR26*AQ25)^2+(AQ25*AR27-1)^2)))</f>
        <v>0.90440217391304334</v>
      </c>
      <c r="AR26" s="159">
        <f>IF(N(W26)=0,10^30,W26)</f>
        <v>0.90440217391304334</v>
      </c>
      <c r="AS26" s="161">
        <f>IF(AC24="","",IF(AC24="600V IV",VLOOKUP(AC26,ＩＶ,2,FALSE),IF(AC24="600V CV-T",VLOOKUP(AC26,ＣＶＴ,2,FALSE),IF(OR(AC24="600V CV-1C",AC24="600V CV-2C",AC24="600V CV-3C",AC24="600V CV-4C"),VLOOKUP(AC26,ＣＶ２３Ｃ,2,FALSE),VLOOKUP(AC26,ＣＵＳＥＲ,2,FALSE)))))</f>
        <v>0.39700000000000002</v>
      </c>
      <c r="AT26" s="159">
        <f>IF(AND(AT28="",AT29=""),AT24,(AT24*(AU28^2+AU29^2)+AU28*(AT24^2+AT25^2))/((AT24+AU28)^2+(AT25+AU29)^2))</f>
        <v>0.61003254594045186</v>
      </c>
      <c r="AU26" s="162"/>
      <c r="AV26" s="163" t="str">
        <f>IF(AP26="","",AV24+AP26)</f>
        <v/>
      </c>
      <c r="AW26" s="164" t="str">
        <f>IF(AND(AW22="",AV26&lt;&gt;""),AY26*SQRT(AV24^2+AV25^2)/SQRT(AV26^2+AV27^2),"")</f>
        <v/>
      </c>
      <c r="AX26" s="114"/>
      <c r="AY26" s="165">
        <f>IF(AND(K24="",SUM(T24:T27)&lt;&gt;0),AY22,K24)</f>
        <v>215</v>
      </c>
      <c r="AZ26" s="166">
        <f t="shared" si="2"/>
        <v>0</v>
      </c>
      <c r="BA26" s="114"/>
      <c r="BB26" s="114"/>
      <c r="BC26" s="114"/>
    </row>
    <row r="27" spans="1:55" ht="15" customHeight="1" x14ac:dyDescent="0.15">
      <c r="B27" s="703"/>
      <c r="C27" s="706"/>
      <c r="E27" s="350"/>
      <c r="F27" s="639"/>
      <c r="G27" s="675">
        <f>IF(入力シート!S11="",40,入力シート!S11)</f>
        <v>40</v>
      </c>
      <c r="H27" s="675"/>
      <c r="I27" s="675"/>
      <c r="J27" s="675"/>
      <c r="K27" s="675"/>
      <c r="L27" s="676"/>
      <c r="M27" s="611" t="str">
        <f>IF(N24="","",M26*1000*N24/(SQRT(AY24)*AY26))</f>
        <v/>
      </c>
      <c r="N27" s="612"/>
      <c r="O27" s="687"/>
      <c r="P27" s="351" t="str">
        <f>IF(入力シート!F38="","",入力シート!F38)</f>
        <v/>
      </c>
      <c r="Q27" s="352" t="str">
        <f>IF(入力シート!I38="","",入力シート!I38)</f>
        <v/>
      </c>
      <c r="R27" s="353" t="str">
        <f>IF(入力シート!K38="","",入力シート!K38)</f>
        <v/>
      </c>
      <c r="S27" s="354" t="str">
        <f>IF(入力シート!M38="","",入力シート!M38)</f>
        <v/>
      </c>
      <c r="T27" s="184" t="str">
        <f t="shared" si="1"/>
        <v/>
      </c>
      <c r="U27" s="355" t="str">
        <f>IF(入力シート!O38="","",入力シート!O38)</f>
        <v/>
      </c>
      <c r="V27" s="174" t="str">
        <f>IF(OR(AY26="",T27=""),"",T27*1000*U27/(SQRT(AY24)*AY26))</f>
        <v/>
      </c>
      <c r="W27" s="186">
        <f>IF(AND(N(V24)=0,N(V25)=0,N(V26)=0,N(V27)=0),"",IF(W24&gt;=0,SQRT(ABS(W24^2-W26^2)),-SQRT(W24^2-W26^2)))</f>
        <v>0.79760774578670013</v>
      </c>
      <c r="X27" s="665"/>
      <c r="Y27" s="613">
        <f>IF(Z26="","",IF(Y24="600V IV",AR24*AA26*AS24*((1+0.00393*(G27-20))/1.2751),AR24*AA26*AS24*((1+0.00393*(G27-20))/1.2751)/Z26))</f>
        <v>12.180879930985805</v>
      </c>
      <c r="Z27" s="614"/>
      <c r="AA27" s="615">
        <f>IF(Z26="","",IF(Y24="600V IV",(AY27/50)*AR24*AA26*AS25,(AY27/50)*AR24*AA26*AS25/Z26))</f>
        <v>5.298</v>
      </c>
      <c r="AB27" s="616"/>
      <c r="AC27" s="617">
        <f>IF(AD26="","",IF(AC24="600V IV",AR24*AE26*AS26*((1+0.00393*(G27-20))/1.2751),AR24*AE26*AS26*((1+0.00393*(G27-20))/1.2751)/AD26))</f>
        <v>3.3582009254176151</v>
      </c>
      <c r="AD27" s="614"/>
      <c r="AE27" s="615">
        <f>IF(AD26="","",IF(AC24="600V IV",(AY27/50)*AR24*AE26*AS27,(AY27/50)*AR24*AE26*AS27/AD26))</f>
        <v>0.90500000000000003</v>
      </c>
      <c r="AF27" s="618"/>
      <c r="AG27" s="187">
        <f>IF(AW24="","",AW24)</f>
        <v>102.17150036038335</v>
      </c>
      <c r="AH27" s="613">
        <f>IF(AQ26="","",AQ26)</f>
        <v>0.90440217391304334</v>
      </c>
      <c r="AI27" s="614"/>
      <c r="AJ27" s="188">
        <f>IF(AQ27="","",AQ27)</f>
        <v>0.79760774578670013</v>
      </c>
      <c r="AK27" s="620"/>
      <c r="AL27" s="608"/>
      <c r="AM27" s="317"/>
      <c r="AN27" s="121"/>
      <c r="AO27" s="182" t="str">
        <f>IF(AY24=1,"",IF(AND(AY24=3,G26=50,M24="油入自冷"),VLOOKUP(M26,変３,3,FALSE),IF(AND(AY24=3,G26=50,M24="モ－ルド絶縁"),VLOOKUP(M26,変３,8,FALSE),IF(AND(AY24=3,G26=60,M24="油入自冷"),VLOOKUP(M26,変３,13,FALSE),IF(AND(AY24=3,G26=60,M24="モ－ルド絶縁"),VLOOKUP(M26,変３,18,FALSE),FALSE)))))</f>
        <v/>
      </c>
      <c r="AP27" s="163" t="str">
        <f>IF(M26="","",SQRT(AY24)*(AY26^2)*(N(AO25)+N(AO27)+N(AP25))/(100000*M26*N24))</f>
        <v/>
      </c>
      <c r="AQ27" s="183">
        <f>IF(W24="","",IF(AND(N(W27)=0,N(AQ25)=0),0,(AR27-AQ25*(AR26^2+AR27^2))/((AR26*AQ25)^2+(AQ25*AR27-1)^2)))</f>
        <v>0.79760774578670013</v>
      </c>
      <c r="AR27" s="159">
        <f>IF(N(W27)=0,10^30,W27)</f>
        <v>0.79760774578670013</v>
      </c>
      <c r="AS27" s="161">
        <f>IF(AC24="","",IF(AC24="600V IV",VLOOKUP(AC26,ＩＶ,3,FALSE),IF(AC24="600V CV-T",VLOOKUP(AC26,ＣＶＴ,3,FALSE),IF(OR(AC24="600V CV-1C",AC24="600V CV-2C",AC24="600V CV-3C",AC24="600V CV-4C"),VLOOKUP(AC26,ＣＶ２３Ｃ,3,FALSE),VLOOKUP(AC26,ＣＵＳＥＲ,3,FALSE)))))</f>
        <v>9.0499999999999997E-2</v>
      </c>
      <c r="AT27" s="159">
        <f>IF(AND(AT28="",AT29=""),AT25,(AT25*(AU28^2+AU29^2)+AU29*(AT24^2+AT25^2))/((AT24+AU28)^2+(AT25+AU29)^2))</f>
        <v>0.32977765542995874</v>
      </c>
      <c r="AU27" s="162"/>
      <c r="AV27" s="163" t="str">
        <f>IF(AP27="","",AV25+AP27)</f>
        <v/>
      </c>
      <c r="AW27" s="164"/>
      <c r="AX27" s="114"/>
      <c r="AY27" s="165">
        <f>IF(AND(G26="",SUM(T24:T27)&lt;&gt;0),AY23,G26)</f>
        <v>50</v>
      </c>
      <c r="AZ27" s="166">
        <f t="shared" si="2"/>
        <v>0</v>
      </c>
      <c r="BA27" s="114"/>
      <c r="BB27" s="114"/>
      <c r="BC27" s="114"/>
    </row>
    <row r="28" spans="1:55" ht="15" customHeight="1" x14ac:dyDescent="0.15">
      <c r="A28" s="410"/>
      <c r="E28" s="332"/>
      <c r="F28" s="636"/>
      <c r="G28" s="694"/>
      <c r="H28" s="668" t="str">
        <f>IF(G28="","","φ")</f>
        <v/>
      </c>
      <c r="I28" s="696"/>
      <c r="J28" s="668" t="str">
        <f>IF(I28="","","W")</f>
        <v/>
      </c>
      <c r="K28" s="698"/>
      <c r="L28" s="670" t="str">
        <f>IF(K28="","","V")</f>
        <v/>
      </c>
      <c r="M28" s="683"/>
      <c r="N28" s="356"/>
      <c r="O28" s="685"/>
      <c r="P28" s="334" t="str">
        <f>入力シート!F40</f>
        <v>照明器具</v>
      </c>
      <c r="Q28" s="335">
        <f>入力シート!I40</f>
        <v>30</v>
      </c>
      <c r="R28" s="336">
        <f>入力シート!K40</f>
        <v>1</v>
      </c>
      <c r="S28" s="337">
        <f>入力シート!M40</f>
        <v>0.9</v>
      </c>
      <c r="T28" s="245">
        <f t="shared" si="0"/>
        <v>33.333333333333336</v>
      </c>
      <c r="U28" s="359">
        <f>入力シート!O40</f>
        <v>0.9</v>
      </c>
      <c r="V28" s="246">
        <f>IF(OR(AY30="",T28=""),"",T28*1000*U28/(SQRT(AY28)*AY30))</f>
        <v>139.53488372093025</v>
      </c>
      <c r="W28" s="624">
        <f>IF(AND(N(V28)=0,N(V29)=0,N(V30)=0,N(V31)=0),"",AY30/(SUM(V28:V31)))</f>
        <v>1.1556249999999999</v>
      </c>
      <c r="X28" s="688">
        <f>IF(入力シート!AB40=0,"",入力シート!AB40)</f>
        <v>20</v>
      </c>
      <c r="Y28" s="690" t="str">
        <f>IF(入力シート!E54="","",入力シート!E54)</f>
        <v/>
      </c>
      <c r="Z28" s="677"/>
      <c r="AA28" s="678"/>
      <c r="AB28" s="692" t="str">
        <f>IF(入力シート!O54="","",入力シート!O54)</f>
        <v/>
      </c>
      <c r="AC28" s="677" t="str">
        <f>入力シート!E62</f>
        <v>600V CV-T</v>
      </c>
      <c r="AD28" s="677"/>
      <c r="AE28" s="678"/>
      <c r="AF28" s="681" t="str">
        <f>入力シート!O62</f>
        <v>気中配管</v>
      </c>
      <c r="AG28" s="157" t="str">
        <f>IF(AND(AG24="",N(AY26)=0,AY30&lt;&gt;0),AW30/AR29,"")</f>
        <v/>
      </c>
      <c r="AH28" s="642">
        <f>IF(AY30=0,"",AW28*SQRT(AQ30^2+AQ31^2)/SQRT(AT28^2+AT29^2))</f>
        <v>101.93644473347551</v>
      </c>
      <c r="AI28" s="643"/>
      <c r="AJ28" s="158">
        <f>IF(AH28="","",AW28*AR29/SQRT(AT28^2+AT29^2))</f>
        <v>135.34391118335844</v>
      </c>
      <c r="AK28" s="644" t="s">
        <v>335</v>
      </c>
      <c r="AL28" s="645"/>
      <c r="AM28" s="311"/>
      <c r="AN28" s="121"/>
      <c r="AO28" s="159" t="b">
        <f>IF(AY28="","",IF(AND(AY28=1,G30=50,M28="油入自冷"),VLOOKUP(M30,変１,2,FALSE),IF(AND(AY28=1,G30=50,M28="モ－ルド絶縁"),VLOOKUP(M30,変１,7,FALSE),IF(AND(AY28=1,G30=60,M28="油入自冷"),VLOOKUP(M30,変１,12,FALSE),IF(AND(AY28=1,G30=60,M28="モ－ルド絶縁"),VLOOKUP(M30,変１,17,FALSE),FALSE)))))</f>
        <v>0</v>
      </c>
      <c r="AP28" s="159">
        <f>IF(ISNA(VLOOKUP(M30,変ＵＳＥＲ,2,FALSE)),0,VLOOKUP(M30,変ＵＳＥＲ,2,FALSE))</f>
        <v>0</v>
      </c>
      <c r="AQ28" s="160">
        <f>IF(O28="",0,O28*1000/AY30^2/SQRT(AY28))</f>
        <v>0</v>
      </c>
      <c r="AR28" s="159">
        <f>IF(AY28=1,2,IF(AY28=3,SQRT(3),FALSE))</f>
        <v>2</v>
      </c>
      <c r="AS28" s="161" t="str">
        <f>IF(Y28="","",IF(Y28="600V IV",VLOOKUP(Y30,ＩＶ,2,FALSE),IF(Y28="600V CV-T",VLOOKUP(Y30,ＣＶＴ,2,FALSE),IF(OR(Y28="600V CV-1C",Y28="600V CV-2C",Y28="600V CV-3C",Y28="600V CV-4C"),VLOOKUP(Y30,ＣＶ２３Ｃ,2,FALSE),VLOOKUP(Y30,ＣＵＳＥＲ,2,FALSE)))))</f>
        <v/>
      </c>
      <c r="AT28" s="159">
        <f>IF(AC31="",AQ30,AQ30+(AC31/1000))</f>
        <v>1.4759617607335869</v>
      </c>
      <c r="AU28" s="162">
        <f>IF(Y31="",AT30,N(AT30)+(Y31/1000))</f>
        <v>1.4759617607335869</v>
      </c>
      <c r="AV28" s="163">
        <f>IF(AU28="","",AU28/((AU28*AQ28)^2+(AU29*AQ28-1)^2))</f>
        <v>1.4759617607335869</v>
      </c>
      <c r="AW28" s="164">
        <f>IF(AY30=0,"",IF(AW24="",AG28*SQRT(AT30^2+AT31^2)/SQRT(AU28^2+AU29^2),AW24*SQRT(AT30^2+AT31^2)/SQRT(AU28^2+AU29^2)))</f>
        <v>102.17150036038335</v>
      </c>
      <c r="AX28" s="114"/>
      <c r="AY28" s="165">
        <f>IF(AND(G28="",SUM(T28:T31)&lt;&gt;0),AY24,G28)</f>
        <v>1</v>
      </c>
      <c r="AZ28" s="166">
        <f t="shared" si="2"/>
        <v>0</v>
      </c>
      <c r="BA28" s="114"/>
      <c r="BB28" s="114"/>
      <c r="BC28" s="114"/>
    </row>
    <row r="29" spans="1:55" ht="15" customHeight="1" x14ac:dyDescent="0.15">
      <c r="A29" s="410"/>
      <c r="E29" s="339"/>
      <c r="F29" s="637"/>
      <c r="G29" s="695"/>
      <c r="H29" s="651"/>
      <c r="I29" s="697"/>
      <c r="J29" s="651"/>
      <c r="K29" s="697"/>
      <c r="L29" s="653"/>
      <c r="M29" s="684"/>
      <c r="N29" s="167" t="str">
        <f>IF(M30="","",IF(OR(M28="油入自冷",M28="モ－ルド絶縁"),IF(AY28=1,SQRT(AO28^2+AO29^2),IF(AY28=3,SQRT(AO30^2+AO31^2))),SQRT(AP28^2+AP29^2)))</f>
        <v/>
      </c>
      <c r="O29" s="686"/>
      <c r="P29" s="340" t="str">
        <f>IF(入力シート!F42="","",入力シート!F42)</f>
        <v>コンセント</v>
      </c>
      <c r="Q29" s="330">
        <f>IF(入力シート!I42="","",入力シート!I42)</f>
        <v>30</v>
      </c>
      <c r="R29" s="341">
        <f>IF(入力シート!K42="","",入力シート!K42)</f>
        <v>1</v>
      </c>
      <c r="S29" s="342">
        <f>IF(入力シート!M42="","",入力シート!M42)</f>
        <v>0.6</v>
      </c>
      <c r="T29" s="170">
        <f>IF(S29="","",IF(R29="",Q29/S29,Q29/(R29*S29)))</f>
        <v>50</v>
      </c>
      <c r="U29" s="343">
        <f>IF(入力シート!O42="","",入力シート!O42)</f>
        <v>0.2</v>
      </c>
      <c r="V29" s="247">
        <f>IF(OR(AY30="",T29=""),"",T29*1000*U29/(SQRT(AY28)*AY30))</f>
        <v>46.511627906976742</v>
      </c>
      <c r="W29" s="625"/>
      <c r="X29" s="689"/>
      <c r="Y29" s="691"/>
      <c r="Z29" s="679"/>
      <c r="AA29" s="680"/>
      <c r="AB29" s="693"/>
      <c r="AC29" s="679"/>
      <c r="AD29" s="679"/>
      <c r="AE29" s="680"/>
      <c r="AF29" s="682"/>
      <c r="AG29" s="172" t="str">
        <f>IF(AG28="","",AG28*AR29/SQRT(AU28^2+AU29^2))</f>
        <v/>
      </c>
      <c r="AH29" s="656">
        <f>IF(AH28="","",100*AH28*AR29/AY30)</f>
        <v>94.824599752070242</v>
      </c>
      <c r="AI29" s="657"/>
      <c r="AJ29" s="658" t="str">
        <f>IF(AY30=0,"",IF(AJ24="",AW30/SQRT(AU28^2+AU29^2),IF(AJ32="","",AW28*AR25/SQRT(AU28^2+AU29^2))))</f>
        <v/>
      </c>
      <c r="AK29" s="646"/>
      <c r="AL29" s="647"/>
      <c r="AM29" s="314"/>
      <c r="AN29" s="121"/>
      <c r="AO29" s="159" t="b">
        <f>IF(AY28="","",IF(AND(AY28=1,G30=50,M28="油入自冷"),VLOOKUP(M30,変１,3,FALSE),IF(AND(AY28=1,G30=50,M28="モ－ルド絶縁"),VLOOKUP(M30,変１,8,FALSE),IF(AND(AY28=1,G30=60,M28="油入自冷"),VLOOKUP(M30,変１,13,FALSE),IF(AND(AY28=1,G30=60,M28="モ－ルド絶縁"),VLOOKUP(M30,変１,18,FALSE),FALSE)))))</f>
        <v>0</v>
      </c>
      <c r="AP29" s="159">
        <f>IF(ISNA(VLOOKUP(M30,変ＵＳＥＲ,3,FALSE)),0,VLOOKUP(M30,変ＵＳＥＲ,3,FALSE)*AY31/50)</f>
        <v>0</v>
      </c>
      <c r="AQ29" s="160">
        <f>IF(X28="",0,X28*1000/AY30^2/SQRT(AY28))</f>
        <v>0.43266630611141155</v>
      </c>
      <c r="AR29" s="159">
        <f>IF(AND(AY28=1,AY29=2),1,IF(AND(AY28=3,AY29=3),1,IF(AND(AY28=1,AY29=3),2,IF(AND(AY28=3,AY29=4)*OR(AZ28=1,AZ29=1,AZ30=1,AZ31=1),1,SQRT(3)))))</f>
        <v>2</v>
      </c>
      <c r="AS29" s="161" t="str">
        <f>IF(Y28="","",IF(Y28="600V IV",VLOOKUP(Y30,ＩＶ,3,FALSE),IF(Y28="600V CV-T",VLOOKUP(Y30,ＣＶＴ,3,FALSE),IF(OR(Y28="600V CV-1C",Y28="600V CV-2C",Y28="600V CV-3C",Y28="600V CV-4C"),VLOOKUP(Y30,ＣＶ２３Ｃ,3,FALSE),VLOOKUP(Y30,ＣＵＳＥＲ,3,FALSE)))))</f>
        <v/>
      </c>
      <c r="AT29" s="159">
        <f>IF(AE31="",AQ31,AQ31+(AE31/1000))</f>
        <v>0.31788355980816946</v>
      </c>
      <c r="AU29" s="162">
        <f>IF(AA31="",AT31,N(AT31)+(AA31/1000))</f>
        <v>0.31788355980816946</v>
      </c>
      <c r="AV29" s="163">
        <f>IF(AU29="","",(AU29-AQ28*(AU28^2+AU29^2))/((AU28*AQ28)^2+(AQ28*AU29-1)^2))</f>
        <v>0.31788355980816946</v>
      </c>
      <c r="AW29" s="164"/>
      <c r="AX29" s="114"/>
      <c r="AY29" s="165">
        <f>IF(AND(I28="",SUM(T28:T31)&lt;&gt;0),AY25,I28)</f>
        <v>3</v>
      </c>
      <c r="AZ29" s="166">
        <f t="shared" si="2"/>
        <v>0</v>
      </c>
      <c r="BA29" s="114"/>
      <c r="BB29" s="114"/>
      <c r="BC29" s="114"/>
    </row>
    <row r="30" spans="1:55" ht="15" customHeight="1" x14ac:dyDescent="0.15">
      <c r="E30" s="339"/>
      <c r="F30" s="638"/>
      <c r="G30" s="671"/>
      <c r="H30" s="671"/>
      <c r="I30" s="671"/>
      <c r="J30" s="671"/>
      <c r="K30" s="671"/>
      <c r="L30" s="672"/>
      <c r="M30" s="673"/>
      <c r="N30" s="674"/>
      <c r="O30" s="686"/>
      <c r="P30" s="340" t="str">
        <f>IF(入力シート!F44="","",入力シート!F44)</f>
        <v/>
      </c>
      <c r="Q30" s="330" t="str">
        <f>IF(入力シート!I44="","",入力シート!I44)</f>
        <v/>
      </c>
      <c r="R30" s="341" t="str">
        <f>IF(入力シート!K44="","",入力シート!K44)</f>
        <v/>
      </c>
      <c r="S30" s="342" t="str">
        <f>IF(入力シート!M44="","",入力シート!M44)</f>
        <v/>
      </c>
      <c r="T30" s="170" t="str">
        <f>IF(S30="","",IF(R30="",Q30/S30,Q30/(R30*S30)))</f>
        <v/>
      </c>
      <c r="U30" s="343" t="str">
        <f>IF(入力シート!O44="","",入力シート!O44)</f>
        <v/>
      </c>
      <c r="V30" s="174" t="str">
        <f>IF(OR(AY30="",T30=""),"",T30*1000*U30/(SQRT(AY28)*AY30))</f>
        <v/>
      </c>
      <c r="W30" s="175">
        <f>IF(AND(N(V28)=0,N(V29)=0,N(V30)=0,N(V31)=0),"",N(W28)*(N(Q28)*N(S28)+N(Q29)*N(S29)+N(Q30)*N(S30)+N(Q31)*N(S31))/SUM(Q28:Q31))</f>
        <v>0.86671874999999998</v>
      </c>
      <c r="X30" s="664">
        <f>IF(AND(N(AQ30)=0,N(AQ31)=0,N(AQ29)=0),"",IF(AQ31&gt;=0,COS(ATAN(AQ31/AQ30)),-COS(ATAN(AQ31/AQ30))))</f>
        <v>0.97760877342783392</v>
      </c>
      <c r="Y30" s="344" t="str">
        <f>IF(入力シート!I54="","",入力シート!I54)</f>
        <v/>
      </c>
      <c r="Z30" s="345" t="str">
        <f>IF(入力シート!L54="","",入力シート!L54)</f>
        <v/>
      </c>
      <c r="AA30" s="346" t="str">
        <f>IF(入力シート!M54="","",入力シート!M54)</f>
        <v/>
      </c>
      <c r="AB30" s="347" t="str">
        <f>IF(入力シート!T54="","",入力シート!T54)</f>
        <v/>
      </c>
      <c r="AC30" s="348">
        <f>入力シート!I62</f>
        <v>60</v>
      </c>
      <c r="AD30" s="345">
        <f>入力シート!L62</f>
        <v>1</v>
      </c>
      <c r="AE30" s="346">
        <f>入力シート!M62</f>
        <v>5</v>
      </c>
      <c r="AF30" s="349">
        <f>入力シート!T62</f>
        <v>210</v>
      </c>
      <c r="AG30" s="181" t="str">
        <f>IF(AG28="","",AY30/SQRT(AV30^2+AV31^2))</f>
        <v/>
      </c>
      <c r="AH30" s="656">
        <f>IF(AH28="","",100*((AY30/AR29)-AH28)/(AY30/AR29))</f>
        <v>5.1754002479297565</v>
      </c>
      <c r="AI30" s="657"/>
      <c r="AJ30" s="659"/>
      <c r="AK30" s="619">
        <v>225</v>
      </c>
      <c r="AL30" s="607">
        <v>200</v>
      </c>
      <c r="AM30" s="314"/>
      <c r="AN30" s="121"/>
      <c r="AO30" s="182" t="str">
        <f>IF(AY28=1,"",IF(AND(AY28=3,G30=50,M28="油入自冷"),VLOOKUP(M30,変３,2,FALSE),IF(AND(AY28=3,G30=50,M28="モ－ルド絶縁"),VLOOKUP(M30,変３,7,FALSE),IF(AND(AY28=3,G30=60,M28="油入自冷"),VLOOKUP(M30,変３,12,FALSE),IF(AND(AY28=3,G30=60,M28="モ－ルド絶縁"),VLOOKUP(M30,変３,17,FALSE),FALSE)))))</f>
        <v/>
      </c>
      <c r="AP30" s="163" t="str">
        <f>IF(M30="","",SQRT(AY28)*(AY30^2)*(N(AO28)+N(AO30)+N(AP28))/(100000*M30*N28))</f>
        <v/>
      </c>
      <c r="AQ30" s="183">
        <f>IF(W28="","",IF(AND(N(W30)=0,N(AQ29)=0),"",AR30/((AR30*AQ29)^2+(AQ29*AR31-1)^2)))</f>
        <v>1.4726035598081693</v>
      </c>
      <c r="AR30" s="159">
        <f>IF(N(W30)=0,10^30,W30)</f>
        <v>0.86671874999999998</v>
      </c>
      <c r="AS30" s="161">
        <f>IF(AC28="","",IF(AC28="600V IV",VLOOKUP(AC30,ＩＶ,2,FALSE),IF(AC28="600V CV-T",VLOOKUP(AC30,ＣＶＴ,2,FALSE),IF(OR(AC28="600V CV-1C",AC28="600V CV-2C",AC28="600V CV-3C",AC28="600V CV-4C"),VLOOKUP(AC30,ＣＶ２３Ｃ,2,FALSE),VLOOKUP(AC30,ＣＵＳＥＲ,2,FALSE)))))</f>
        <v>0.39700000000000002</v>
      </c>
      <c r="AT30" s="159">
        <f>IF(AND(AT32="",AT33=""),AT28,(AT28*(AU32^2+AU33^2)+AU32*(AT28^2+AT29^2))/((AT28+AU32)^2+(AT29+AU33)^2))</f>
        <v>1.4759617607335869</v>
      </c>
      <c r="AU30" s="162"/>
      <c r="AV30" s="163" t="str">
        <f>IF(AP30="","",AV28+AP30)</f>
        <v/>
      </c>
      <c r="AW30" s="164" t="str">
        <f>IF(AND(AW26="",AV30&lt;&gt;""),AY30*SQRT(AV28^2+AV29^2)/SQRT(AV30^2+AV31^2),"")</f>
        <v/>
      </c>
      <c r="AX30" s="114"/>
      <c r="AY30" s="165">
        <f>IF(AND(K28="",SUM(T28:T31)&lt;&gt;0),AY26,K28)</f>
        <v>215</v>
      </c>
      <c r="AZ30" s="166">
        <f t="shared" si="2"/>
        <v>0</v>
      </c>
      <c r="BA30" s="114"/>
      <c r="BB30" s="114"/>
      <c r="BC30" s="114"/>
    </row>
    <row r="31" spans="1:55" ht="15" customHeight="1" x14ac:dyDescent="0.15">
      <c r="E31" s="350"/>
      <c r="F31" s="639"/>
      <c r="G31" s="675">
        <f>IF(入力シート!S13="",40,入力シート!S13)</f>
        <v>40</v>
      </c>
      <c r="H31" s="675"/>
      <c r="I31" s="675"/>
      <c r="J31" s="675"/>
      <c r="K31" s="675"/>
      <c r="L31" s="676"/>
      <c r="M31" s="611" t="str">
        <f>IF(N28="","",M30*1000*N28/(SQRT(AY28)*AY30))</f>
        <v/>
      </c>
      <c r="N31" s="612"/>
      <c r="O31" s="687"/>
      <c r="P31" s="351" t="str">
        <f>IF(入力シート!F46="","",入力シート!F46)</f>
        <v/>
      </c>
      <c r="Q31" s="352" t="str">
        <f>IF(入力シート!I46="","",入力シート!I46)</f>
        <v/>
      </c>
      <c r="R31" s="353" t="str">
        <f>IF(入力シート!K46="","",入力シート!K46)</f>
        <v/>
      </c>
      <c r="S31" s="354" t="str">
        <f>IF(入力シート!M46="","",入力シート!M46)</f>
        <v/>
      </c>
      <c r="T31" s="184" t="str">
        <f>IF(S31="","",IF(R31="",Q31/S31,Q31/(R31*S31)))</f>
        <v/>
      </c>
      <c r="U31" s="355" t="str">
        <f>IF(入力シート!O46="","",入力シート!O46)</f>
        <v/>
      </c>
      <c r="V31" s="174" t="str">
        <f>IF(OR(AY30="",T31=""),"",T31*1000*U31/(SQRT(AY28)*AY30))</f>
        <v/>
      </c>
      <c r="W31" s="186">
        <f>IF(AND(N(V28)=0,N(V29)=0,N(V30)=0,N(V31)=0),"",IF(W28&gt;=0,SQRT(ABS(W28^2-W30^2)),-SQRT(W28^2-W30^2)))</f>
        <v>0.76437408971225429</v>
      </c>
      <c r="X31" s="665"/>
      <c r="Y31" s="613" t="str">
        <f>IF(Z30="","",IF(Y28="600V IV",AR28*AA30*AS28*((1+0.00393*(G31-20))/1.2751),AR28*AA30*AS28*((1+0.00393*(G31-20))/1.2751)/Z30))</f>
        <v/>
      </c>
      <c r="Z31" s="614"/>
      <c r="AA31" s="615" t="str">
        <f>IF(Z30="","",IF(Y28="600V IV",(AY31/50)*AR28*AA30*AS29,(AY31/50)*AR28*AA30*AS29/Z30))</f>
        <v/>
      </c>
      <c r="AB31" s="616"/>
      <c r="AC31" s="617">
        <f>IF(AD30="","",IF(AC28="600V IV",AR28*AE30*AS30*((1+0.00393*(G31-20))/1.2751),AR28*AE30*AS30*((1+0.00393*(G31-20))/1.2751)/AD30))</f>
        <v>3.3582009254176151</v>
      </c>
      <c r="AD31" s="614"/>
      <c r="AE31" s="615">
        <f>IF(AD30="","",IF(AC28="600V IV",(AY31/50)*AR28*AE30*AS31,(AY31/50)*AR28*AE30*AS31/AD30))</f>
        <v>0.90500000000000003</v>
      </c>
      <c r="AF31" s="618"/>
      <c r="AG31" s="187">
        <f>IF(AW28="","",AW28)</f>
        <v>102.17150036038335</v>
      </c>
      <c r="AH31" s="613">
        <f>IF(AQ30="","",AQ30)</f>
        <v>1.4726035598081693</v>
      </c>
      <c r="AI31" s="614"/>
      <c r="AJ31" s="188">
        <f>IF(AQ31="","",AQ31)</f>
        <v>0.31697855980816947</v>
      </c>
      <c r="AK31" s="620"/>
      <c r="AL31" s="608"/>
      <c r="AM31" s="317"/>
      <c r="AN31" s="121"/>
      <c r="AO31" s="182" t="str">
        <f>IF(AY28=1,"",IF(AND(AY28=3,G30=50,M28="油入自冷"),VLOOKUP(M30,変３,3,FALSE),IF(AND(AY28=3,G30=50,M28="モ－ルド絶縁"),VLOOKUP(M30,変３,8,FALSE),IF(AND(AY28=3,G30=60,M28="油入自冷"),VLOOKUP(M30,変３,13,FALSE),IF(AND(AY28=3,G30=60,M28="モ－ルド絶縁"),VLOOKUP(M30,変３,18,FALSE),FALSE)))))</f>
        <v/>
      </c>
      <c r="AP31" s="163" t="str">
        <f>IF(M30="","",SQRT(AY28)*(AY30^2)*(N(AO29)+N(AO31)+N(AP29))/(100000*M30*N28))</f>
        <v/>
      </c>
      <c r="AQ31" s="183">
        <f>IF(W28="","",IF(AND(N(W31)=0,N(AQ29)=0),0,(AR31-AQ29*(AR30^2+AR31^2))/((AR30*AQ29)^2+(AQ29*AR31-1)^2)))</f>
        <v>0.31697855980816947</v>
      </c>
      <c r="AR31" s="159">
        <f>IF(N(W31)=0,10^30,W31)</f>
        <v>0.76437408971225429</v>
      </c>
      <c r="AS31" s="161">
        <f>IF(AC28="","",IF(AC28="600V IV",VLOOKUP(AC30,ＩＶ,3,FALSE),IF(AC28="600V CV-T",VLOOKUP(AC30,ＣＶＴ,3,FALSE),IF(OR(AC28="600V CV-1C",AC28="600V CV-2C",AC28="600V CV-3C",AC28="600V CV-4C"),VLOOKUP(AC30,ＣＶ２３Ｃ,3,FALSE),VLOOKUP(AC30,ＣＵＳＥＲ,3,FALSE)))))</f>
        <v>9.0499999999999997E-2</v>
      </c>
      <c r="AT31" s="159">
        <f>IF(AND(AT32="",AT33=""),AT29,(AT29*(AU32^2+AU33^2)+AU33*(AT28^2+AT29^2))/((AT28+AU32)^2+(AT29+AU33)^2))</f>
        <v>0.31788355980816946</v>
      </c>
      <c r="AU31" s="162"/>
      <c r="AV31" s="163" t="str">
        <f>IF(AP31="","",AV29+AP31)</f>
        <v/>
      </c>
      <c r="AW31" s="164"/>
      <c r="AX31" s="114"/>
      <c r="AY31" s="165">
        <f>IF(AND(G30="",SUM(T28:T31)&lt;&gt;0),AY27,G30)</f>
        <v>50</v>
      </c>
      <c r="AZ31" s="166">
        <f t="shared" si="2"/>
        <v>0</v>
      </c>
      <c r="BA31" s="114"/>
      <c r="BB31" s="114"/>
      <c r="BC31" s="114"/>
    </row>
    <row r="32" spans="1:55" ht="15" customHeight="1" x14ac:dyDescent="0.15">
      <c r="E32" s="308"/>
      <c r="F32" s="309"/>
      <c r="G32" s="666"/>
      <c r="H32" s="668"/>
      <c r="I32" s="648"/>
      <c r="J32" s="668"/>
      <c r="K32" s="669"/>
      <c r="L32" s="670"/>
      <c r="M32" s="654"/>
      <c r="N32" s="318"/>
      <c r="O32" s="621"/>
      <c r="P32" s="310"/>
      <c r="Q32" s="329"/>
      <c r="R32" s="154"/>
      <c r="S32" s="155"/>
      <c r="T32" s="245"/>
      <c r="U32" s="156"/>
      <c r="V32" s="246"/>
      <c r="W32" s="624"/>
      <c r="X32" s="626"/>
      <c r="Y32" s="628"/>
      <c r="Z32" s="629"/>
      <c r="AA32" s="630"/>
      <c r="AB32" s="634"/>
      <c r="AC32" s="629"/>
      <c r="AD32" s="629"/>
      <c r="AE32" s="630"/>
      <c r="AF32" s="640"/>
      <c r="AG32" s="157"/>
      <c r="AH32" s="642"/>
      <c r="AI32" s="643"/>
      <c r="AJ32" s="158"/>
      <c r="AK32" s="644"/>
      <c r="AL32" s="645"/>
      <c r="AM32" s="311"/>
      <c r="AN32" s="121"/>
      <c r="AO32" s="159" t="b">
        <f>IF(AY32="","",IF(AND(AY32=1,G34=50,M32="油入自冷"),VLOOKUP(M34,変１,2,FALSE),IF(AND(AY32=1,G34=50,M32="モ－ルド絶縁"),VLOOKUP(M34,変１,7,FALSE),IF(AND(AY32=1,G34=60,M32="油入自冷"),VLOOKUP(M34,変１,12,FALSE),IF(AND(AY32=1,G34=60,M32="モ－ルド絶縁"),VLOOKUP(M34,変１,17,FALSE),FALSE)))))</f>
        <v>0</v>
      </c>
      <c r="AP32" s="159">
        <f>IF(ISNA(VLOOKUP(M34,変ＵＳＥＲ,2,FALSE)),0,VLOOKUP(M34,変ＵＳＥＲ,2,FALSE))</f>
        <v>0</v>
      </c>
      <c r="AQ32" s="160">
        <f>IF(O32="",0,O32*1000/AY34^2/SQRT(AY32))</f>
        <v>0</v>
      </c>
      <c r="AR32" s="159" t="b">
        <f>IF(AY32=1,2,IF(AY32=3,SQRT(3),FALSE))</f>
        <v>0</v>
      </c>
      <c r="AS32" s="161" t="str">
        <f>IF(Y32="","",IF(Y32="600V IV",VLOOKUP(Y34,ＩＶ,2,FALSE),IF(Y32="600V CV-T",VLOOKUP(Y34,ＣＶＴ,2,FALSE),IF(OR(Y32="600V CV-1C",Y32="600V CV-2C",Y32="600V CV-3C",Y32="600V CV-4C"),VLOOKUP(Y34,ＣＶ２３Ｃ,2,FALSE),VLOOKUP(Y34,ＣＵＳＥＲ,2,FALSE)))))</f>
        <v/>
      </c>
      <c r="AT32" s="159" t="str">
        <f>IF(AC35="",AQ34,AQ34+(AC35/1000))</f>
        <v/>
      </c>
      <c r="AU32" s="162" t="str">
        <f>IF(Y35="",AT34,N(AT34)+(Y35/1000))</f>
        <v/>
      </c>
      <c r="AV32" s="163" t="str">
        <f>IF(AU32="","",AU32/((AU32*AQ32)^2+(AU33*AQ32-1)^2))</f>
        <v/>
      </c>
      <c r="AW32" s="164" t="str">
        <f>IF(AY34=0,"",IF(AW28="",AG32*SQRT(AT34^2+AT35^2)/SQRT(AU32^2+AU33^2),AW28*SQRT(AT34^2+AT35^2)/SQRT(AU32^2+AU33^2)))</f>
        <v/>
      </c>
      <c r="AX32" s="114"/>
      <c r="AY32" s="165">
        <f>IF(AND(G32="",SUM(T32:T35)&lt;&gt;0),AY28,G32)</f>
        <v>0</v>
      </c>
      <c r="AZ32" s="166">
        <f t="shared" si="2"/>
        <v>0</v>
      </c>
      <c r="BA32" s="114"/>
      <c r="BB32" s="114"/>
      <c r="BC32" s="114"/>
    </row>
    <row r="33" spans="5:55" ht="15" customHeight="1" x14ac:dyDescent="0.15">
      <c r="E33" s="312"/>
      <c r="F33" s="313"/>
      <c r="G33" s="667"/>
      <c r="H33" s="651"/>
      <c r="I33" s="649"/>
      <c r="J33" s="651"/>
      <c r="K33" s="649"/>
      <c r="L33" s="653"/>
      <c r="M33" s="655"/>
      <c r="N33" s="167"/>
      <c r="O33" s="622"/>
      <c r="P33" s="168"/>
      <c r="Q33" s="330"/>
      <c r="R33" s="173"/>
      <c r="S33" s="169"/>
      <c r="T33" s="170"/>
      <c r="U33" s="171"/>
      <c r="V33" s="247"/>
      <c r="W33" s="625"/>
      <c r="X33" s="627"/>
      <c r="Y33" s="631"/>
      <c r="Z33" s="632"/>
      <c r="AA33" s="633"/>
      <c r="AB33" s="635"/>
      <c r="AC33" s="632"/>
      <c r="AD33" s="632"/>
      <c r="AE33" s="633"/>
      <c r="AF33" s="641"/>
      <c r="AG33" s="172"/>
      <c r="AH33" s="656"/>
      <c r="AI33" s="657"/>
      <c r="AJ33" s="658"/>
      <c r="AK33" s="646"/>
      <c r="AL33" s="647"/>
      <c r="AM33" s="314"/>
      <c r="AN33" s="121"/>
      <c r="AO33" s="159" t="b">
        <f>IF(AY32="","",IF(AND(AY32=1,G34=50,M32="油入自冷"),VLOOKUP(M34,変１,3,FALSE),IF(AND(AY32=1,G34=50,M32="モ－ルド絶縁"),VLOOKUP(M34,変１,8,FALSE),IF(AND(AY32=1,G34=60,M32="油入自冷"),VLOOKUP(M34,変１,13,FALSE),IF(AND(AY32=1,G34=60,M32="モ－ルド絶縁"),VLOOKUP(M34,変１,18,FALSE),FALSE)))))</f>
        <v>0</v>
      </c>
      <c r="AP33" s="159">
        <f>IF(ISNA(VLOOKUP(M34,変ＵＳＥＲ,3,FALSE)),0,VLOOKUP(M34,変ＵＳＥＲ,3,FALSE)*AY35/50)</f>
        <v>0</v>
      </c>
      <c r="AQ33" s="160">
        <f>IF(X32="",0,X32*1000/AY34^2/SQRT(AY32))</f>
        <v>0</v>
      </c>
      <c r="AR33" s="159">
        <f>IF(AND(AY32=1,AY33=2),1,IF(AND(AY32=3,AY33=3),1,IF(AND(AY32=1,AY33=3),2,IF(AND(AY32=3,AY33=4)*OR(AZ32=1,AZ33=1,AZ34=1,AZ35=1),1,SQRT(3)))))</f>
        <v>1.7320508075688772</v>
      </c>
      <c r="AS33" s="161" t="str">
        <f>IF(Y32="","",IF(Y32="600V IV",VLOOKUP(Y34,ＩＶ,3,FALSE),IF(Y32="600V CV-T",VLOOKUP(Y34,ＣＶＴ,3,FALSE),IF(OR(Y32="600V CV-1C",Y32="600V CV-2C",Y32="600V CV-3C",Y32="600V CV-4C"),VLOOKUP(Y34,ＣＶ２３Ｃ,3,FALSE),VLOOKUP(Y34,ＣＵＳＥＲ,3,FALSE)))))</f>
        <v/>
      </c>
      <c r="AT33" s="159" t="str">
        <f>IF(AE35="",AQ35,AQ35+(AE35/1000))</f>
        <v/>
      </c>
      <c r="AU33" s="162" t="str">
        <f>IF(AA35="",AT35,N(AT35)+(AA35/1000))</f>
        <v/>
      </c>
      <c r="AV33" s="163" t="str">
        <f>IF(AU33="","",(AU33-AQ32*(AU32^2+AU33^2))/((AU32*AQ32)^2+(AQ32*AU33-1)^2))</f>
        <v/>
      </c>
      <c r="AW33" s="164"/>
      <c r="AX33" s="114"/>
      <c r="AY33" s="165">
        <f>IF(AND(I32="",SUM(T32:T35)&lt;&gt;0),AY29,I32)</f>
        <v>0</v>
      </c>
      <c r="AZ33" s="166">
        <f t="shared" si="2"/>
        <v>0</v>
      </c>
      <c r="BA33" s="114"/>
      <c r="BB33" s="114"/>
      <c r="BC33" s="114"/>
    </row>
    <row r="34" spans="5:55" ht="15" customHeight="1" x14ac:dyDescent="0.15">
      <c r="E34" s="312"/>
      <c r="F34" s="313"/>
      <c r="G34" s="660"/>
      <c r="H34" s="660"/>
      <c r="I34" s="660"/>
      <c r="J34" s="660"/>
      <c r="K34" s="660"/>
      <c r="L34" s="661"/>
      <c r="M34" s="662"/>
      <c r="N34" s="663"/>
      <c r="O34" s="622"/>
      <c r="P34" s="168"/>
      <c r="Q34" s="330"/>
      <c r="R34" s="173"/>
      <c r="S34" s="169"/>
      <c r="T34" s="170"/>
      <c r="U34" s="171"/>
      <c r="V34" s="174"/>
      <c r="W34" s="175"/>
      <c r="X34" s="664"/>
      <c r="Y34" s="176"/>
      <c r="Z34" s="177"/>
      <c r="AA34" s="178"/>
      <c r="AB34" s="180"/>
      <c r="AC34" s="252"/>
      <c r="AD34" s="177"/>
      <c r="AE34" s="178"/>
      <c r="AF34" s="179"/>
      <c r="AG34" s="181"/>
      <c r="AH34" s="656"/>
      <c r="AI34" s="657"/>
      <c r="AJ34" s="659"/>
      <c r="AK34" s="619"/>
      <c r="AL34" s="607"/>
      <c r="AM34" s="314"/>
      <c r="AN34" s="121"/>
      <c r="AO34" s="182" t="b">
        <f>IF(AY32=1,"",IF(AND(AY32=3,G34=50,M32="油入自冷"),VLOOKUP(M34,変３,2,FALSE),IF(AND(AY32=3,G34=50,M32="モ－ルド絶縁"),VLOOKUP(M34,変３,7,FALSE),IF(AND(AY32=3,G34=60,M32="油入自冷"),VLOOKUP(M34,変３,12,FALSE),IF(AND(AY32=3,G34=60,M32="モ－ルド絶縁"),VLOOKUP(M34,変３,17,FALSE),FALSE)))))</f>
        <v>0</v>
      </c>
      <c r="AP34" s="163" t="str">
        <f>IF(M34="","",SQRT(AY32)*(AY34^2)*(N(AO32)+N(AO34)+N(AP32))/(100000*M34*N32))</f>
        <v/>
      </c>
      <c r="AQ34" s="183" t="str">
        <f>IF(W32="","",IF(AND(N(W34)=0,N(AQ33)=0),"",AR34/((AR34*AQ33)^2+(AQ33*AR35-1)^2)))</f>
        <v/>
      </c>
      <c r="AR34" s="159">
        <f>IF(N(W34)=0,10^30,W34)</f>
        <v>1E+30</v>
      </c>
      <c r="AS34" s="161" t="str">
        <f>IF(AC32="","",IF(AC32="600V IV",VLOOKUP(AC34,ＩＶ,2,FALSE),IF(AC32="600V CV-T",VLOOKUP(AC34,ＣＶＴ,2,FALSE),IF(OR(AC32="600V CV-1C",AC32="600V CV-2C",AC32="600V CV-3C",AC32="600V CV-4C"),VLOOKUP(AC34,ＣＶ２３Ｃ,2,FALSE),VLOOKUP(AC34,ＣＵＳＥＲ,2,FALSE)))))</f>
        <v/>
      </c>
      <c r="AT34" s="159" t="str">
        <f>IF(AND(AT36="",AT37=""),AT32,(AT32*(AU36^2+AU37^2)+AU36*(AT32^2+AT33^2))/((AT32+AU36)^2+(AT33+AU37)^2))</f>
        <v/>
      </c>
      <c r="AU34" s="162"/>
      <c r="AV34" s="163" t="str">
        <f>IF(AP34="","",AV32+AP34)</f>
        <v/>
      </c>
      <c r="AW34" s="164" t="str">
        <f>IF(AND(AW30="",AV34&lt;&gt;""),AY34*SQRT(AV32^2+AV33^2)/SQRT(AV34^2+AV35^2),"")</f>
        <v/>
      </c>
      <c r="AX34" s="114"/>
      <c r="AY34" s="165">
        <f>IF(AND(K32="",SUM(T32:T35)&lt;&gt;0),AY30,K32)</f>
        <v>0</v>
      </c>
      <c r="AZ34" s="166">
        <f t="shared" si="2"/>
        <v>0</v>
      </c>
      <c r="BA34" s="114"/>
      <c r="BB34" s="114"/>
      <c r="BC34" s="114"/>
    </row>
    <row r="35" spans="5:55" ht="15" customHeight="1" x14ac:dyDescent="0.15">
      <c r="E35" s="315"/>
      <c r="F35" s="316"/>
      <c r="G35" s="609"/>
      <c r="H35" s="609"/>
      <c r="I35" s="609"/>
      <c r="J35" s="609"/>
      <c r="K35" s="609"/>
      <c r="L35" s="610"/>
      <c r="M35" s="611"/>
      <c r="N35" s="612"/>
      <c r="O35" s="623"/>
      <c r="P35" s="261"/>
      <c r="Q35" s="331"/>
      <c r="R35" s="319"/>
      <c r="S35" s="169"/>
      <c r="T35" s="248"/>
      <c r="U35" s="320"/>
      <c r="V35" s="174"/>
      <c r="W35" s="186"/>
      <c r="X35" s="665"/>
      <c r="Y35" s="613"/>
      <c r="Z35" s="614"/>
      <c r="AA35" s="615"/>
      <c r="AB35" s="616"/>
      <c r="AC35" s="617"/>
      <c r="AD35" s="614"/>
      <c r="AE35" s="615"/>
      <c r="AF35" s="618"/>
      <c r="AG35" s="187"/>
      <c r="AH35" s="613"/>
      <c r="AI35" s="614"/>
      <c r="AJ35" s="188"/>
      <c r="AK35" s="620"/>
      <c r="AL35" s="608"/>
      <c r="AM35" s="317"/>
      <c r="AN35" s="121"/>
      <c r="AO35" s="182" t="b">
        <f>IF(AY32=1,"",IF(AND(AY32=3,G34=50,M32="油入自冷"),VLOOKUP(M34,変３,3,FALSE),IF(AND(AY32=3,G34=50,M32="モ－ルド絶縁"),VLOOKUP(M34,変３,8,FALSE),IF(AND(AY32=3,G34=60,M32="油入自冷"),VLOOKUP(M34,変３,13,FALSE),IF(AND(AY32=3,G34=60,M32="モ－ルド絶縁"),VLOOKUP(M34,変３,18,FALSE),FALSE)))))</f>
        <v>0</v>
      </c>
      <c r="AP35" s="163" t="str">
        <f>IF(M34="","",SQRT(AY32)*(AY34^2)*(N(AO33)+N(AO35)+N(AP33))/(100000*M34*N32))</f>
        <v/>
      </c>
      <c r="AQ35" s="183" t="str">
        <f>IF(W32="","",IF(AND(N(W35)=0,N(AQ33)=0),0,(AR35-AQ33*(AR34^2+AR35^2))/((AR34*AQ33)^2+(AQ33*AR35-1)^2)))</f>
        <v/>
      </c>
      <c r="AR35" s="159">
        <f>IF(N(W35)=0,10^30,W35)</f>
        <v>1E+30</v>
      </c>
      <c r="AS35" s="161" t="str">
        <f>IF(AC32="","",IF(AC32="600V IV",VLOOKUP(AC34,ＩＶ,3,FALSE),IF(AC32="600V CV-T",VLOOKUP(AC34,ＣＶＴ,3,FALSE),IF(OR(AC32="600V CV-1C",AC32="600V CV-2C",AC32="600V CV-3C",AC32="600V CV-4C"),VLOOKUP(AC34,ＣＶ２３Ｃ,3,FALSE),VLOOKUP(AC34,ＣＵＳＥＲ,3,FALSE)))))</f>
        <v/>
      </c>
      <c r="AT35" s="159" t="str">
        <f>IF(AND(AT36="",AT37=""),AT33,(AT33*(AU36^2+AU37^2)+AU37*(AT32^2+AT33^2))/((AT32+AU36)^2+(AT33+AU37)^2))</f>
        <v/>
      </c>
      <c r="AU35" s="162"/>
      <c r="AV35" s="163" t="str">
        <f>IF(AP35="","",AV33+AP35)</f>
        <v/>
      </c>
      <c r="AW35" s="164"/>
      <c r="AX35" s="114"/>
      <c r="AY35" s="165">
        <f>IF(AND(G34="",SUM(T32:T35)&lt;&gt;0),AY31,G34)</f>
        <v>0</v>
      </c>
      <c r="AZ35" s="166">
        <f t="shared" si="2"/>
        <v>0</v>
      </c>
      <c r="BA35" s="114"/>
      <c r="BB35" s="114"/>
      <c r="BC35" s="114"/>
    </row>
    <row r="36" spans="5:55" ht="15" customHeight="1" x14ac:dyDescent="0.15">
      <c r="E36" s="308"/>
      <c r="F36" s="309"/>
      <c r="G36" s="648"/>
      <c r="H36" s="650"/>
      <c r="I36" s="648"/>
      <c r="J36" s="650"/>
      <c r="K36" s="648"/>
      <c r="L36" s="652"/>
      <c r="M36" s="654"/>
      <c r="N36" s="318"/>
      <c r="O36" s="621"/>
      <c r="P36" s="310"/>
      <c r="Q36" s="329"/>
      <c r="R36" s="154"/>
      <c r="S36" s="155"/>
      <c r="T36" s="245"/>
      <c r="U36" s="156"/>
      <c r="V36" s="246"/>
      <c r="W36" s="624"/>
      <c r="X36" s="626"/>
      <c r="Y36" s="628"/>
      <c r="Z36" s="629"/>
      <c r="AA36" s="630"/>
      <c r="AB36" s="634"/>
      <c r="AC36" s="629"/>
      <c r="AD36" s="629"/>
      <c r="AE36" s="630"/>
      <c r="AF36" s="640"/>
      <c r="AG36" s="157"/>
      <c r="AH36" s="642"/>
      <c r="AI36" s="643"/>
      <c r="AJ36" s="158"/>
      <c r="AK36" s="644"/>
      <c r="AL36" s="645"/>
      <c r="AM36" s="311"/>
      <c r="AN36" s="121"/>
      <c r="AO36" s="159"/>
      <c r="AP36" s="159"/>
      <c r="AQ36" s="160"/>
      <c r="AR36" s="159"/>
      <c r="AS36" s="161"/>
      <c r="AT36" s="159"/>
      <c r="AU36" s="162"/>
      <c r="AV36" s="163"/>
      <c r="AW36" s="164"/>
      <c r="AX36" s="114"/>
      <c r="AY36" s="165"/>
      <c r="AZ36" s="166"/>
      <c r="BA36" s="114"/>
      <c r="BB36" s="114"/>
      <c r="BC36" s="114"/>
    </row>
    <row r="37" spans="5:55" ht="15" customHeight="1" x14ac:dyDescent="0.15">
      <c r="E37" s="312"/>
      <c r="F37" s="313"/>
      <c r="G37" s="649"/>
      <c r="H37" s="651"/>
      <c r="I37" s="649"/>
      <c r="J37" s="651"/>
      <c r="K37" s="649"/>
      <c r="L37" s="653"/>
      <c r="M37" s="655"/>
      <c r="N37" s="167"/>
      <c r="O37" s="622"/>
      <c r="P37" s="168"/>
      <c r="Q37" s="330"/>
      <c r="R37" s="173"/>
      <c r="S37" s="169"/>
      <c r="T37" s="170"/>
      <c r="U37" s="171"/>
      <c r="V37" s="247"/>
      <c r="W37" s="625"/>
      <c r="X37" s="627"/>
      <c r="Y37" s="631"/>
      <c r="Z37" s="632"/>
      <c r="AA37" s="633"/>
      <c r="AB37" s="635"/>
      <c r="AC37" s="632"/>
      <c r="AD37" s="632"/>
      <c r="AE37" s="633"/>
      <c r="AF37" s="641"/>
      <c r="AG37" s="172"/>
      <c r="AH37" s="656"/>
      <c r="AI37" s="657"/>
      <c r="AJ37" s="658"/>
      <c r="AK37" s="646"/>
      <c r="AL37" s="647"/>
      <c r="AM37" s="314"/>
      <c r="AN37" s="121"/>
      <c r="AO37" s="159"/>
      <c r="AP37" s="159"/>
      <c r="AQ37" s="160"/>
      <c r="AR37" s="159"/>
      <c r="AS37" s="161"/>
      <c r="AT37" s="159"/>
      <c r="AU37" s="162"/>
      <c r="AV37" s="163"/>
      <c r="AW37" s="164"/>
      <c r="AX37" s="114"/>
      <c r="AY37" s="165"/>
      <c r="AZ37" s="166"/>
      <c r="BA37" s="114"/>
      <c r="BB37" s="114"/>
      <c r="BC37" s="114"/>
    </row>
    <row r="38" spans="5:55" ht="15" customHeight="1" x14ac:dyDescent="0.15">
      <c r="E38" s="312"/>
      <c r="F38" s="313"/>
      <c r="G38" s="660"/>
      <c r="H38" s="660"/>
      <c r="I38" s="660"/>
      <c r="J38" s="660"/>
      <c r="K38" s="660"/>
      <c r="L38" s="661"/>
      <c r="M38" s="662"/>
      <c r="N38" s="663"/>
      <c r="O38" s="622"/>
      <c r="P38" s="168"/>
      <c r="Q38" s="330"/>
      <c r="R38" s="173"/>
      <c r="S38" s="169"/>
      <c r="T38" s="170"/>
      <c r="U38" s="171"/>
      <c r="V38" s="174"/>
      <c r="W38" s="175"/>
      <c r="X38" s="664"/>
      <c r="Y38" s="252"/>
      <c r="Z38" s="177"/>
      <c r="AA38" s="178"/>
      <c r="AB38" s="179"/>
      <c r="AC38" s="252"/>
      <c r="AD38" s="177"/>
      <c r="AE38" s="178"/>
      <c r="AF38" s="179"/>
      <c r="AG38" s="181"/>
      <c r="AH38" s="656"/>
      <c r="AI38" s="657"/>
      <c r="AJ38" s="659"/>
      <c r="AK38" s="619"/>
      <c r="AL38" s="607"/>
      <c r="AM38" s="314"/>
      <c r="AN38" s="121"/>
      <c r="AO38" s="182"/>
      <c r="AP38" s="163"/>
      <c r="AQ38" s="183"/>
      <c r="AR38" s="159"/>
      <c r="AS38" s="161"/>
      <c r="AT38" s="159"/>
      <c r="AU38" s="162"/>
      <c r="AV38" s="163"/>
      <c r="AW38" s="164"/>
      <c r="AX38" s="114"/>
      <c r="AY38" s="165"/>
      <c r="AZ38" s="166"/>
      <c r="BA38" s="114"/>
      <c r="BB38" s="114"/>
      <c r="BC38" s="114"/>
    </row>
    <row r="39" spans="5:55" ht="15" customHeight="1" x14ac:dyDescent="0.15">
      <c r="E39" s="315"/>
      <c r="F39" s="316"/>
      <c r="G39" s="609"/>
      <c r="H39" s="609"/>
      <c r="I39" s="609"/>
      <c r="J39" s="609"/>
      <c r="K39" s="609"/>
      <c r="L39" s="610"/>
      <c r="M39" s="611"/>
      <c r="N39" s="612"/>
      <c r="O39" s="623"/>
      <c r="P39" s="261"/>
      <c r="Q39" s="331"/>
      <c r="R39" s="173"/>
      <c r="S39" s="169"/>
      <c r="T39" s="248"/>
      <c r="U39" s="171"/>
      <c r="V39" s="174"/>
      <c r="W39" s="186"/>
      <c r="X39" s="665"/>
      <c r="Y39" s="613"/>
      <c r="Z39" s="614"/>
      <c r="AA39" s="615"/>
      <c r="AB39" s="616"/>
      <c r="AC39" s="617"/>
      <c r="AD39" s="614"/>
      <c r="AE39" s="615"/>
      <c r="AF39" s="618"/>
      <c r="AG39" s="187"/>
      <c r="AH39" s="613"/>
      <c r="AI39" s="614"/>
      <c r="AJ39" s="188"/>
      <c r="AK39" s="620"/>
      <c r="AL39" s="608"/>
      <c r="AM39" s="317"/>
      <c r="AN39" s="121"/>
      <c r="AO39" s="182"/>
      <c r="AP39" s="163"/>
      <c r="AQ39" s="183"/>
      <c r="AR39" s="159"/>
      <c r="AS39" s="161"/>
      <c r="AT39" s="159"/>
      <c r="AU39" s="162"/>
      <c r="AV39" s="163"/>
      <c r="AW39" s="164"/>
      <c r="AX39" s="114"/>
      <c r="AY39" s="165"/>
      <c r="AZ39" s="166"/>
      <c r="BA39" s="114"/>
      <c r="BB39" s="114"/>
      <c r="BC39" s="114"/>
    </row>
    <row r="40" spans="5:55" ht="15" customHeight="1" x14ac:dyDescent="0.15">
      <c r="E40" s="308"/>
      <c r="F40" s="309"/>
      <c r="G40" s="648"/>
      <c r="H40" s="650"/>
      <c r="I40" s="648"/>
      <c r="J40" s="650"/>
      <c r="K40" s="648"/>
      <c r="L40" s="652"/>
      <c r="M40" s="654"/>
      <c r="N40" s="318"/>
      <c r="O40" s="621"/>
      <c r="P40" s="310"/>
      <c r="Q40" s="329"/>
      <c r="R40" s="154"/>
      <c r="S40" s="155"/>
      <c r="T40" s="245"/>
      <c r="U40" s="156"/>
      <c r="V40" s="246"/>
      <c r="W40" s="624"/>
      <c r="X40" s="626"/>
      <c r="Y40" s="628"/>
      <c r="Z40" s="629"/>
      <c r="AA40" s="630"/>
      <c r="AB40" s="634"/>
      <c r="AC40" s="629"/>
      <c r="AD40" s="629"/>
      <c r="AE40" s="630"/>
      <c r="AF40" s="640"/>
      <c r="AG40" s="157"/>
      <c r="AH40" s="642"/>
      <c r="AI40" s="643"/>
      <c r="AJ40" s="158"/>
      <c r="AK40" s="644"/>
      <c r="AL40" s="645"/>
      <c r="AM40" s="311"/>
      <c r="AN40" s="121"/>
      <c r="AO40" s="159"/>
      <c r="AP40" s="159"/>
      <c r="AQ40" s="160"/>
      <c r="AR40" s="159"/>
      <c r="AS40" s="161"/>
      <c r="AT40" s="159"/>
      <c r="AU40" s="162"/>
      <c r="AV40" s="163"/>
      <c r="AW40" s="164"/>
      <c r="AX40" s="114"/>
      <c r="AY40" s="165"/>
      <c r="AZ40" s="166"/>
      <c r="BA40" s="114"/>
      <c r="BB40" s="114"/>
      <c r="BC40" s="114"/>
    </row>
    <row r="41" spans="5:55" ht="15" customHeight="1" x14ac:dyDescent="0.15">
      <c r="E41" s="312"/>
      <c r="F41" s="313"/>
      <c r="G41" s="649"/>
      <c r="H41" s="651"/>
      <c r="I41" s="649"/>
      <c r="J41" s="651"/>
      <c r="K41" s="649"/>
      <c r="L41" s="653"/>
      <c r="M41" s="655"/>
      <c r="N41" s="167"/>
      <c r="O41" s="622"/>
      <c r="P41" s="168"/>
      <c r="Q41" s="330"/>
      <c r="R41" s="173"/>
      <c r="S41" s="169"/>
      <c r="T41" s="170"/>
      <c r="U41" s="171"/>
      <c r="V41" s="247"/>
      <c r="W41" s="625"/>
      <c r="X41" s="627"/>
      <c r="Y41" s="631"/>
      <c r="Z41" s="632"/>
      <c r="AA41" s="633"/>
      <c r="AB41" s="635"/>
      <c r="AC41" s="632"/>
      <c r="AD41" s="632"/>
      <c r="AE41" s="633"/>
      <c r="AF41" s="641"/>
      <c r="AG41" s="172"/>
      <c r="AH41" s="656"/>
      <c r="AI41" s="657"/>
      <c r="AJ41" s="658"/>
      <c r="AK41" s="646"/>
      <c r="AL41" s="647"/>
      <c r="AM41" s="314"/>
      <c r="AN41" s="121"/>
      <c r="AO41" s="159"/>
      <c r="AP41" s="159"/>
      <c r="AQ41" s="160"/>
      <c r="AR41" s="159"/>
      <c r="AS41" s="161"/>
      <c r="AT41" s="159"/>
      <c r="AU41" s="162"/>
      <c r="AV41" s="163"/>
      <c r="AW41" s="164"/>
      <c r="AX41" s="114"/>
      <c r="AY41" s="165"/>
      <c r="AZ41" s="166"/>
      <c r="BA41" s="114"/>
      <c r="BB41" s="114"/>
      <c r="BC41" s="114"/>
    </row>
    <row r="42" spans="5:55" ht="15" customHeight="1" x14ac:dyDescent="0.15">
      <c r="E42" s="312"/>
      <c r="F42" s="313"/>
      <c r="G42" s="660"/>
      <c r="H42" s="660"/>
      <c r="I42" s="660"/>
      <c r="J42" s="660"/>
      <c r="K42" s="660"/>
      <c r="L42" s="661"/>
      <c r="M42" s="662"/>
      <c r="N42" s="663"/>
      <c r="O42" s="622"/>
      <c r="P42" s="168"/>
      <c r="Q42" s="330"/>
      <c r="R42" s="173"/>
      <c r="S42" s="169"/>
      <c r="T42" s="170"/>
      <c r="U42" s="171"/>
      <c r="V42" s="174"/>
      <c r="W42" s="175"/>
      <c r="X42" s="664"/>
      <c r="Y42" s="252"/>
      <c r="Z42" s="177"/>
      <c r="AA42" s="178"/>
      <c r="AB42" s="179"/>
      <c r="AC42" s="252"/>
      <c r="AD42" s="177"/>
      <c r="AE42" s="178"/>
      <c r="AF42" s="179"/>
      <c r="AG42" s="181"/>
      <c r="AH42" s="656"/>
      <c r="AI42" s="657"/>
      <c r="AJ42" s="659"/>
      <c r="AK42" s="619"/>
      <c r="AL42" s="607"/>
      <c r="AM42" s="314"/>
      <c r="AN42" s="121"/>
      <c r="AO42" s="182"/>
      <c r="AP42" s="163"/>
      <c r="AQ42" s="183"/>
      <c r="AR42" s="159"/>
      <c r="AS42" s="161"/>
      <c r="AT42" s="159"/>
      <c r="AU42" s="162"/>
      <c r="AV42" s="163"/>
      <c r="AW42" s="164"/>
      <c r="AX42" s="114"/>
      <c r="AY42" s="165"/>
      <c r="AZ42" s="166"/>
      <c r="BA42" s="114"/>
      <c r="BB42" s="114"/>
      <c r="BC42" s="114"/>
    </row>
    <row r="43" spans="5:55" ht="15" customHeight="1" x14ac:dyDescent="0.15">
      <c r="E43" s="315"/>
      <c r="F43" s="316"/>
      <c r="G43" s="609"/>
      <c r="H43" s="609"/>
      <c r="I43" s="609"/>
      <c r="J43" s="609"/>
      <c r="K43" s="609"/>
      <c r="L43" s="610"/>
      <c r="M43" s="611"/>
      <c r="N43" s="612"/>
      <c r="O43" s="623"/>
      <c r="P43" s="261"/>
      <c r="Q43" s="331"/>
      <c r="R43" s="319"/>
      <c r="S43" s="169"/>
      <c r="T43" s="248"/>
      <c r="U43" s="320"/>
      <c r="V43" s="174"/>
      <c r="W43" s="186"/>
      <c r="X43" s="665"/>
      <c r="Y43" s="613"/>
      <c r="Z43" s="614"/>
      <c r="AA43" s="615"/>
      <c r="AB43" s="616"/>
      <c r="AC43" s="617"/>
      <c r="AD43" s="614"/>
      <c r="AE43" s="615"/>
      <c r="AF43" s="618"/>
      <c r="AG43" s="187"/>
      <c r="AH43" s="613"/>
      <c r="AI43" s="614"/>
      <c r="AJ43" s="188"/>
      <c r="AK43" s="620"/>
      <c r="AL43" s="608"/>
      <c r="AM43" s="317"/>
      <c r="AN43" s="121"/>
      <c r="AO43" s="182"/>
      <c r="AP43" s="163"/>
      <c r="AQ43" s="183"/>
      <c r="AR43" s="159"/>
      <c r="AS43" s="161"/>
      <c r="AT43" s="159"/>
      <c r="AU43" s="162"/>
      <c r="AV43" s="163"/>
      <c r="AW43" s="164"/>
      <c r="AX43" s="114"/>
      <c r="AY43" s="165"/>
      <c r="AZ43" s="166"/>
      <c r="BA43" s="114"/>
      <c r="BB43" s="114"/>
      <c r="BC43" s="114"/>
    </row>
    <row r="44" spans="5:55" ht="15" customHeight="1" x14ac:dyDescent="0.15">
      <c r="E44" s="308"/>
      <c r="F44" s="309"/>
      <c r="G44" s="648"/>
      <c r="H44" s="650"/>
      <c r="I44" s="648"/>
      <c r="J44" s="650"/>
      <c r="K44" s="648"/>
      <c r="L44" s="652"/>
      <c r="M44" s="654"/>
      <c r="N44" s="318"/>
      <c r="O44" s="621"/>
      <c r="P44" s="310"/>
      <c r="Q44" s="329"/>
      <c r="R44" s="154"/>
      <c r="S44" s="155"/>
      <c r="T44" s="245"/>
      <c r="U44" s="156"/>
      <c r="V44" s="246"/>
      <c r="W44" s="624"/>
      <c r="X44" s="626"/>
      <c r="Y44" s="628"/>
      <c r="Z44" s="629"/>
      <c r="AA44" s="630"/>
      <c r="AB44" s="634"/>
      <c r="AC44" s="629"/>
      <c r="AD44" s="629"/>
      <c r="AE44" s="630"/>
      <c r="AF44" s="640"/>
      <c r="AG44" s="157"/>
      <c r="AH44" s="642"/>
      <c r="AI44" s="643"/>
      <c r="AJ44" s="158"/>
      <c r="AK44" s="644"/>
      <c r="AL44" s="645"/>
      <c r="AM44" s="311"/>
      <c r="AN44" s="121"/>
      <c r="AO44" s="159"/>
      <c r="AP44" s="159"/>
      <c r="AQ44" s="160"/>
      <c r="AR44" s="159"/>
      <c r="AS44" s="161"/>
      <c r="AT44" s="159"/>
      <c r="AU44" s="162"/>
      <c r="AV44" s="163"/>
      <c r="AW44" s="164"/>
      <c r="AX44" s="114"/>
      <c r="AY44" s="165"/>
      <c r="AZ44" s="166"/>
      <c r="BA44" s="114"/>
      <c r="BB44" s="114"/>
      <c r="BC44" s="114"/>
    </row>
    <row r="45" spans="5:55" ht="15" customHeight="1" x14ac:dyDescent="0.15">
      <c r="E45" s="312"/>
      <c r="F45" s="313"/>
      <c r="G45" s="649"/>
      <c r="H45" s="651"/>
      <c r="I45" s="649"/>
      <c r="J45" s="651"/>
      <c r="K45" s="649"/>
      <c r="L45" s="653"/>
      <c r="M45" s="655"/>
      <c r="N45" s="167"/>
      <c r="O45" s="622"/>
      <c r="P45" s="168"/>
      <c r="Q45" s="330"/>
      <c r="R45" s="173"/>
      <c r="S45" s="169"/>
      <c r="T45" s="170"/>
      <c r="U45" s="171"/>
      <c r="V45" s="247"/>
      <c r="W45" s="625"/>
      <c r="X45" s="627"/>
      <c r="Y45" s="631"/>
      <c r="Z45" s="632"/>
      <c r="AA45" s="633"/>
      <c r="AB45" s="635"/>
      <c r="AC45" s="632"/>
      <c r="AD45" s="632"/>
      <c r="AE45" s="633"/>
      <c r="AF45" s="641"/>
      <c r="AG45" s="172"/>
      <c r="AH45" s="656"/>
      <c r="AI45" s="657"/>
      <c r="AJ45" s="658"/>
      <c r="AK45" s="646"/>
      <c r="AL45" s="647"/>
      <c r="AM45" s="314"/>
      <c r="AN45" s="121"/>
      <c r="AO45" s="159"/>
      <c r="AP45" s="159"/>
      <c r="AQ45" s="160"/>
      <c r="AR45" s="159"/>
      <c r="AS45" s="161"/>
      <c r="AT45" s="159"/>
      <c r="AU45" s="162"/>
      <c r="AV45" s="163"/>
      <c r="AW45" s="164"/>
      <c r="AX45" s="114"/>
      <c r="AY45" s="165"/>
      <c r="AZ45" s="166"/>
      <c r="BA45" s="114"/>
      <c r="BB45" s="114"/>
      <c r="BC45" s="114"/>
    </row>
    <row r="46" spans="5:55" ht="15" customHeight="1" x14ac:dyDescent="0.15">
      <c r="E46" s="312"/>
      <c r="F46" s="313"/>
      <c r="G46" s="660"/>
      <c r="H46" s="660"/>
      <c r="I46" s="660"/>
      <c r="J46" s="660"/>
      <c r="K46" s="660"/>
      <c r="L46" s="661"/>
      <c r="M46" s="662"/>
      <c r="N46" s="663"/>
      <c r="O46" s="622"/>
      <c r="P46" s="168"/>
      <c r="Q46" s="330"/>
      <c r="R46" s="173"/>
      <c r="S46" s="169"/>
      <c r="T46" s="170"/>
      <c r="U46" s="171"/>
      <c r="V46" s="174"/>
      <c r="W46" s="175"/>
      <c r="X46" s="664"/>
      <c r="Y46" s="252"/>
      <c r="Z46" s="177"/>
      <c r="AA46" s="178"/>
      <c r="AB46" s="179"/>
      <c r="AC46" s="252"/>
      <c r="AD46" s="177"/>
      <c r="AE46" s="178"/>
      <c r="AF46" s="179"/>
      <c r="AG46" s="181"/>
      <c r="AH46" s="656"/>
      <c r="AI46" s="657"/>
      <c r="AJ46" s="659"/>
      <c r="AK46" s="619"/>
      <c r="AL46" s="607"/>
      <c r="AM46" s="314"/>
      <c r="AN46" s="121"/>
      <c r="AO46" s="182"/>
      <c r="AP46" s="163"/>
      <c r="AQ46" s="183"/>
      <c r="AR46" s="159"/>
      <c r="AS46" s="161"/>
      <c r="AT46" s="159"/>
      <c r="AU46" s="162"/>
      <c r="AV46" s="163"/>
      <c r="AW46" s="164"/>
      <c r="AX46" s="114"/>
      <c r="AY46" s="165"/>
      <c r="AZ46" s="166"/>
      <c r="BA46" s="114"/>
      <c r="BB46" s="114"/>
      <c r="BC46" s="114"/>
    </row>
    <row r="47" spans="5:55" ht="15" customHeight="1" x14ac:dyDescent="0.15">
      <c r="E47" s="315"/>
      <c r="F47" s="316"/>
      <c r="G47" s="609"/>
      <c r="H47" s="609"/>
      <c r="I47" s="609"/>
      <c r="J47" s="609"/>
      <c r="K47" s="609"/>
      <c r="L47" s="610"/>
      <c r="M47" s="611"/>
      <c r="N47" s="612"/>
      <c r="O47" s="623"/>
      <c r="P47" s="261"/>
      <c r="Q47" s="331"/>
      <c r="R47" s="319"/>
      <c r="S47" s="169"/>
      <c r="T47" s="248"/>
      <c r="U47" s="320"/>
      <c r="V47" s="174"/>
      <c r="W47" s="186"/>
      <c r="X47" s="665"/>
      <c r="Y47" s="613"/>
      <c r="Z47" s="614"/>
      <c r="AA47" s="615"/>
      <c r="AB47" s="616"/>
      <c r="AC47" s="617"/>
      <c r="AD47" s="614"/>
      <c r="AE47" s="615"/>
      <c r="AF47" s="618"/>
      <c r="AG47" s="187"/>
      <c r="AH47" s="613"/>
      <c r="AI47" s="614"/>
      <c r="AJ47" s="188"/>
      <c r="AK47" s="620"/>
      <c r="AL47" s="608"/>
      <c r="AM47" s="317"/>
      <c r="AN47" s="121"/>
      <c r="AO47" s="182"/>
      <c r="AP47" s="163"/>
      <c r="AQ47" s="183"/>
      <c r="AR47" s="159"/>
      <c r="AS47" s="161"/>
      <c r="AT47" s="159"/>
      <c r="AU47" s="162"/>
      <c r="AV47" s="163"/>
      <c r="AW47" s="164"/>
      <c r="AX47" s="114"/>
      <c r="AY47" s="165"/>
      <c r="AZ47" s="166"/>
      <c r="BA47" s="114"/>
      <c r="BB47" s="114"/>
      <c r="BC47" s="114"/>
    </row>
    <row r="48" spans="5:55" ht="15" customHeight="1" x14ac:dyDescent="0.15">
      <c r="E48" s="308"/>
      <c r="F48" s="309"/>
      <c r="G48" s="648"/>
      <c r="H48" s="650"/>
      <c r="I48" s="648"/>
      <c r="J48" s="650"/>
      <c r="K48" s="648"/>
      <c r="L48" s="652"/>
      <c r="M48" s="654"/>
      <c r="N48" s="318"/>
      <c r="O48" s="621"/>
      <c r="P48" s="310"/>
      <c r="Q48" s="329"/>
      <c r="R48" s="154"/>
      <c r="S48" s="155"/>
      <c r="T48" s="245"/>
      <c r="U48" s="156"/>
      <c r="V48" s="246"/>
      <c r="W48" s="624"/>
      <c r="X48" s="626"/>
      <c r="Y48" s="628"/>
      <c r="Z48" s="629"/>
      <c r="AA48" s="630"/>
      <c r="AB48" s="634"/>
      <c r="AC48" s="629"/>
      <c r="AD48" s="629"/>
      <c r="AE48" s="630"/>
      <c r="AF48" s="640"/>
      <c r="AG48" s="157"/>
      <c r="AH48" s="642"/>
      <c r="AI48" s="643"/>
      <c r="AJ48" s="158"/>
      <c r="AK48" s="644"/>
      <c r="AL48" s="645"/>
      <c r="AM48" s="311"/>
      <c r="AN48" s="121"/>
      <c r="AO48" s="159"/>
      <c r="AP48" s="159"/>
      <c r="AQ48" s="160"/>
      <c r="AR48" s="159"/>
      <c r="AS48" s="161"/>
      <c r="AT48" s="159"/>
      <c r="AU48" s="162"/>
      <c r="AV48" s="163"/>
      <c r="AW48" s="164"/>
      <c r="AX48" s="114"/>
      <c r="AY48" s="165"/>
      <c r="AZ48" s="166"/>
      <c r="BA48" s="114"/>
      <c r="BB48" s="114"/>
      <c r="BC48" s="114"/>
    </row>
    <row r="49" spans="1:55" ht="15" customHeight="1" x14ac:dyDescent="0.15">
      <c r="E49" s="312"/>
      <c r="F49" s="313"/>
      <c r="G49" s="649"/>
      <c r="H49" s="651"/>
      <c r="I49" s="649"/>
      <c r="J49" s="651"/>
      <c r="K49" s="649"/>
      <c r="L49" s="653"/>
      <c r="M49" s="655"/>
      <c r="N49" s="167"/>
      <c r="O49" s="622"/>
      <c r="P49" s="168"/>
      <c r="Q49" s="330"/>
      <c r="R49" s="173"/>
      <c r="S49" s="169"/>
      <c r="T49" s="170"/>
      <c r="U49" s="171"/>
      <c r="V49" s="247"/>
      <c r="W49" s="625"/>
      <c r="X49" s="627"/>
      <c r="Y49" s="631"/>
      <c r="Z49" s="632"/>
      <c r="AA49" s="633"/>
      <c r="AB49" s="635"/>
      <c r="AC49" s="632"/>
      <c r="AD49" s="632"/>
      <c r="AE49" s="633"/>
      <c r="AF49" s="641"/>
      <c r="AG49" s="172"/>
      <c r="AH49" s="656"/>
      <c r="AI49" s="657"/>
      <c r="AJ49" s="658"/>
      <c r="AK49" s="646"/>
      <c r="AL49" s="647"/>
      <c r="AM49" s="314"/>
      <c r="AN49" s="121"/>
      <c r="AO49" s="159"/>
      <c r="AP49" s="159"/>
      <c r="AQ49" s="160"/>
      <c r="AR49" s="159"/>
      <c r="AS49" s="161"/>
      <c r="AT49" s="159"/>
      <c r="AU49" s="162"/>
      <c r="AV49" s="163"/>
      <c r="AW49" s="164"/>
      <c r="AX49" s="114"/>
      <c r="AY49" s="165"/>
      <c r="AZ49" s="166"/>
      <c r="BA49" s="114"/>
      <c r="BB49" s="114"/>
      <c r="BC49" s="114"/>
    </row>
    <row r="50" spans="1:55" ht="15" customHeight="1" x14ac:dyDescent="0.15">
      <c r="E50" s="312"/>
      <c r="F50" s="313"/>
      <c r="G50" s="660"/>
      <c r="H50" s="660"/>
      <c r="I50" s="660"/>
      <c r="J50" s="660"/>
      <c r="K50" s="660"/>
      <c r="L50" s="661"/>
      <c r="M50" s="662"/>
      <c r="N50" s="663"/>
      <c r="O50" s="622"/>
      <c r="P50" s="168"/>
      <c r="Q50" s="330"/>
      <c r="R50" s="173"/>
      <c r="S50" s="169"/>
      <c r="T50" s="170"/>
      <c r="U50" s="171"/>
      <c r="V50" s="174"/>
      <c r="W50" s="175"/>
      <c r="X50" s="664"/>
      <c r="Y50" s="176"/>
      <c r="Z50" s="177"/>
      <c r="AA50" s="178"/>
      <c r="AB50" s="180"/>
      <c r="AC50" s="252"/>
      <c r="AD50" s="177"/>
      <c r="AE50" s="178"/>
      <c r="AF50" s="179"/>
      <c r="AG50" s="181"/>
      <c r="AH50" s="656"/>
      <c r="AI50" s="657"/>
      <c r="AJ50" s="659"/>
      <c r="AK50" s="619"/>
      <c r="AL50" s="607"/>
      <c r="AM50" s="314"/>
      <c r="AN50" s="121"/>
      <c r="AO50" s="182"/>
      <c r="AP50" s="163"/>
      <c r="AQ50" s="183"/>
      <c r="AR50" s="159"/>
      <c r="AS50" s="161"/>
      <c r="AT50" s="159"/>
      <c r="AU50" s="162"/>
      <c r="AV50" s="163"/>
      <c r="AW50" s="164"/>
      <c r="AX50" s="114"/>
      <c r="AY50" s="165"/>
      <c r="AZ50" s="166"/>
      <c r="BA50" s="114"/>
      <c r="BB50" s="114"/>
      <c r="BC50" s="114"/>
    </row>
    <row r="51" spans="1:55" ht="15" customHeight="1" x14ac:dyDescent="0.15">
      <c r="A51" s="189"/>
      <c r="B51" s="189"/>
      <c r="C51" s="189"/>
      <c r="D51" s="189"/>
      <c r="E51" s="315"/>
      <c r="F51" s="316"/>
      <c r="G51" s="609"/>
      <c r="H51" s="609"/>
      <c r="I51" s="609"/>
      <c r="J51" s="609"/>
      <c r="K51" s="609"/>
      <c r="L51" s="610"/>
      <c r="M51" s="611"/>
      <c r="N51" s="612"/>
      <c r="O51" s="623"/>
      <c r="P51" s="261"/>
      <c r="Q51" s="331"/>
      <c r="R51" s="319"/>
      <c r="S51" s="169"/>
      <c r="T51" s="248"/>
      <c r="U51" s="320"/>
      <c r="V51" s="174"/>
      <c r="W51" s="186"/>
      <c r="X51" s="665"/>
      <c r="Y51" s="613"/>
      <c r="Z51" s="614"/>
      <c r="AA51" s="615"/>
      <c r="AB51" s="616"/>
      <c r="AC51" s="617"/>
      <c r="AD51" s="614"/>
      <c r="AE51" s="615"/>
      <c r="AF51" s="618"/>
      <c r="AG51" s="187"/>
      <c r="AH51" s="613"/>
      <c r="AI51" s="614"/>
      <c r="AJ51" s="188"/>
      <c r="AK51" s="620"/>
      <c r="AL51" s="608"/>
      <c r="AM51" s="317"/>
      <c r="AN51" s="121"/>
      <c r="AO51" s="182"/>
      <c r="AP51" s="163"/>
      <c r="AQ51" s="183"/>
      <c r="AR51" s="159"/>
      <c r="AS51" s="161"/>
      <c r="AT51" s="159"/>
      <c r="AU51" s="162"/>
      <c r="AV51" s="163"/>
      <c r="AW51" s="164"/>
      <c r="AX51" s="114"/>
      <c r="AY51" s="165"/>
      <c r="AZ51" s="166"/>
      <c r="BA51" s="114"/>
      <c r="BB51" s="114"/>
      <c r="BC51" s="114"/>
    </row>
    <row r="52" spans="1:55" ht="15" customHeight="1" x14ac:dyDescent="0.15">
      <c r="A52" s="189"/>
      <c r="B52" s="189"/>
      <c r="C52" s="189"/>
      <c r="D52" s="189"/>
      <c r="E52" s="308"/>
      <c r="F52" s="309"/>
      <c r="G52" s="648"/>
      <c r="H52" s="650"/>
      <c r="I52" s="648"/>
      <c r="J52" s="650"/>
      <c r="K52" s="648"/>
      <c r="L52" s="652"/>
      <c r="M52" s="654"/>
      <c r="N52" s="318"/>
      <c r="O52" s="621"/>
      <c r="P52" s="310"/>
      <c r="Q52" s="329"/>
      <c r="R52" s="154"/>
      <c r="S52" s="155"/>
      <c r="T52" s="245"/>
      <c r="U52" s="156"/>
      <c r="V52" s="246"/>
      <c r="W52" s="624"/>
      <c r="X52" s="626"/>
      <c r="Y52" s="628"/>
      <c r="Z52" s="629"/>
      <c r="AA52" s="630"/>
      <c r="AB52" s="634"/>
      <c r="AC52" s="629"/>
      <c r="AD52" s="629"/>
      <c r="AE52" s="630"/>
      <c r="AF52" s="640"/>
      <c r="AG52" s="157"/>
      <c r="AH52" s="642"/>
      <c r="AI52" s="643"/>
      <c r="AJ52" s="158"/>
      <c r="AK52" s="644"/>
      <c r="AL52" s="645"/>
      <c r="AM52" s="311"/>
      <c r="AN52" s="121"/>
      <c r="AO52" s="159"/>
      <c r="AP52" s="159"/>
      <c r="AQ52" s="160"/>
      <c r="AR52" s="159"/>
      <c r="AS52" s="161"/>
      <c r="AT52" s="159"/>
      <c r="AU52" s="162"/>
      <c r="AV52" s="163"/>
      <c r="AW52" s="164"/>
      <c r="AX52" s="114"/>
      <c r="AY52" s="165"/>
      <c r="AZ52" s="166"/>
      <c r="BA52" s="114"/>
      <c r="BB52" s="114"/>
      <c r="BC52" s="114"/>
    </row>
    <row r="53" spans="1:55" ht="15" customHeight="1" x14ac:dyDescent="0.15">
      <c r="A53" s="189"/>
      <c r="B53" s="189"/>
      <c r="C53" s="189"/>
      <c r="D53" s="189"/>
      <c r="E53" s="312"/>
      <c r="F53" s="313"/>
      <c r="G53" s="649"/>
      <c r="H53" s="651"/>
      <c r="I53" s="649"/>
      <c r="J53" s="651"/>
      <c r="K53" s="649"/>
      <c r="L53" s="653"/>
      <c r="M53" s="655"/>
      <c r="N53" s="167"/>
      <c r="O53" s="622"/>
      <c r="P53" s="168"/>
      <c r="Q53" s="330"/>
      <c r="R53" s="173"/>
      <c r="S53" s="169"/>
      <c r="T53" s="170"/>
      <c r="U53" s="171"/>
      <c r="V53" s="247"/>
      <c r="W53" s="625"/>
      <c r="X53" s="627"/>
      <c r="Y53" s="631"/>
      <c r="Z53" s="632"/>
      <c r="AA53" s="633"/>
      <c r="AB53" s="635"/>
      <c r="AC53" s="632"/>
      <c r="AD53" s="632"/>
      <c r="AE53" s="633"/>
      <c r="AF53" s="641"/>
      <c r="AG53" s="172"/>
      <c r="AH53" s="656"/>
      <c r="AI53" s="657"/>
      <c r="AJ53" s="658"/>
      <c r="AK53" s="646"/>
      <c r="AL53" s="647"/>
      <c r="AM53" s="314"/>
      <c r="AN53" s="121"/>
      <c r="AO53" s="159"/>
      <c r="AP53" s="159"/>
      <c r="AQ53" s="160"/>
      <c r="AR53" s="159"/>
      <c r="AS53" s="161"/>
      <c r="AT53" s="159"/>
      <c r="AU53" s="162"/>
      <c r="AV53" s="163"/>
      <c r="AW53" s="164"/>
      <c r="AX53" s="114"/>
      <c r="AY53" s="165"/>
      <c r="AZ53" s="166"/>
      <c r="BA53" s="114"/>
      <c r="BB53" s="114"/>
      <c r="BC53" s="114"/>
    </row>
    <row r="54" spans="1:55" ht="15" customHeight="1" x14ac:dyDescent="0.15">
      <c r="A54" s="189"/>
      <c r="B54" s="189"/>
      <c r="C54" s="189"/>
      <c r="D54" s="189"/>
      <c r="E54" s="312"/>
      <c r="F54" s="313"/>
      <c r="G54" s="660"/>
      <c r="H54" s="660"/>
      <c r="I54" s="660"/>
      <c r="J54" s="660"/>
      <c r="K54" s="660"/>
      <c r="L54" s="661"/>
      <c r="M54" s="662"/>
      <c r="N54" s="663"/>
      <c r="O54" s="622"/>
      <c r="P54" s="168"/>
      <c r="Q54" s="330"/>
      <c r="R54" s="173"/>
      <c r="S54" s="169"/>
      <c r="T54" s="170"/>
      <c r="U54" s="171"/>
      <c r="V54" s="174"/>
      <c r="W54" s="175"/>
      <c r="X54" s="664"/>
      <c r="Y54" s="252"/>
      <c r="Z54" s="177"/>
      <c r="AA54" s="178"/>
      <c r="AB54" s="179"/>
      <c r="AC54" s="252"/>
      <c r="AD54" s="177"/>
      <c r="AE54" s="178"/>
      <c r="AF54" s="179"/>
      <c r="AG54" s="181"/>
      <c r="AH54" s="656"/>
      <c r="AI54" s="657"/>
      <c r="AJ54" s="659"/>
      <c r="AK54" s="619"/>
      <c r="AL54" s="607"/>
      <c r="AM54" s="314"/>
      <c r="AN54" s="121"/>
      <c r="AO54" s="182"/>
      <c r="AP54" s="163"/>
      <c r="AQ54" s="183"/>
      <c r="AR54" s="159"/>
      <c r="AS54" s="161"/>
      <c r="AT54" s="159"/>
      <c r="AU54" s="162"/>
      <c r="AV54" s="163"/>
      <c r="AW54" s="164"/>
      <c r="AX54" s="114"/>
      <c r="AY54" s="165"/>
      <c r="AZ54" s="166"/>
      <c r="BA54" s="114"/>
      <c r="BB54" s="114"/>
      <c r="BC54" s="114"/>
    </row>
    <row r="55" spans="1:55" ht="15" customHeight="1" x14ac:dyDescent="0.15">
      <c r="A55" s="189"/>
      <c r="B55" s="189"/>
      <c r="C55" s="189"/>
      <c r="D55" s="189"/>
      <c r="E55" s="315"/>
      <c r="F55" s="316"/>
      <c r="G55" s="609"/>
      <c r="H55" s="609"/>
      <c r="I55" s="609"/>
      <c r="J55" s="609"/>
      <c r="K55" s="609"/>
      <c r="L55" s="610"/>
      <c r="M55" s="611"/>
      <c r="N55" s="612"/>
      <c r="O55" s="623"/>
      <c r="P55" s="261"/>
      <c r="Q55" s="331"/>
      <c r="R55" s="173"/>
      <c r="S55" s="169"/>
      <c r="T55" s="248"/>
      <c r="U55" s="171"/>
      <c r="V55" s="174"/>
      <c r="W55" s="186"/>
      <c r="X55" s="665"/>
      <c r="Y55" s="613"/>
      <c r="Z55" s="614"/>
      <c r="AA55" s="615"/>
      <c r="AB55" s="616"/>
      <c r="AC55" s="617"/>
      <c r="AD55" s="614"/>
      <c r="AE55" s="615"/>
      <c r="AF55" s="618"/>
      <c r="AG55" s="187"/>
      <c r="AH55" s="613"/>
      <c r="AI55" s="614"/>
      <c r="AJ55" s="188"/>
      <c r="AK55" s="620"/>
      <c r="AL55" s="608"/>
      <c r="AM55" s="317"/>
      <c r="AN55" s="121"/>
      <c r="AO55" s="182"/>
      <c r="AP55" s="163"/>
      <c r="AQ55" s="183"/>
      <c r="AR55" s="159"/>
      <c r="AS55" s="161"/>
      <c r="AT55" s="159"/>
      <c r="AU55" s="162"/>
      <c r="AV55" s="163"/>
      <c r="AW55" s="164"/>
      <c r="AX55" s="114"/>
      <c r="AY55" s="165"/>
      <c r="AZ55" s="166"/>
      <c r="BA55" s="114"/>
      <c r="BB55" s="114"/>
      <c r="BC55" s="114"/>
    </row>
    <row r="56" spans="1:55" ht="15" customHeight="1" x14ac:dyDescent="0.15">
      <c r="A56" s="189"/>
      <c r="B56" s="189"/>
      <c r="C56" s="189"/>
      <c r="D56" s="189"/>
      <c r="E56" s="308"/>
      <c r="F56" s="309"/>
      <c r="G56" s="648"/>
      <c r="H56" s="650"/>
      <c r="I56" s="648"/>
      <c r="J56" s="650"/>
      <c r="K56" s="648"/>
      <c r="L56" s="652"/>
      <c r="M56" s="654"/>
      <c r="N56" s="318"/>
      <c r="O56" s="621"/>
      <c r="P56" s="310"/>
      <c r="Q56" s="329"/>
      <c r="R56" s="154"/>
      <c r="S56" s="155"/>
      <c r="T56" s="245"/>
      <c r="U56" s="156"/>
      <c r="V56" s="246"/>
      <c r="W56" s="624"/>
      <c r="X56" s="626"/>
      <c r="Y56" s="628"/>
      <c r="Z56" s="629"/>
      <c r="AA56" s="630"/>
      <c r="AB56" s="634"/>
      <c r="AC56" s="629"/>
      <c r="AD56" s="629"/>
      <c r="AE56" s="630"/>
      <c r="AF56" s="640"/>
      <c r="AG56" s="157"/>
      <c r="AH56" s="642"/>
      <c r="AI56" s="643"/>
      <c r="AJ56" s="158"/>
      <c r="AK56" s="644"/>
      <c r="AL56" s="645"/>
      <c r="AM56" s="311"/>
      <c r="AN56" s="121"/>
      <c r="AO56" s="159"/>
      <c r="AP56" s="159"/>
      <c r="AQ56" s="160"/>
      <c r="AR56" s="159"/>
      <c r="AS56" s="161"/>
      <c r="AT56" s="159"/>
      <c r="AU56" s="162"/>
      <c r="AV56" s="163"/>
      <c r="AW56" s="164"/>
      <c r="AX56" s="114"/>
      <c r="AY56" s="165"/>
      <c r="AZ56" s="166"/>
      <c r="BA56" s="114"/>
      <c r="BB56" s="114"/>
      <c r="BC56" s="114"/>
    </row>
    <row r="57" spans="1:55" ht="15" customHeight="1" x14ac:dyDescent="0.15">
      <c r="A57" s="189"/>
      <c r="B57" s="189"/>
      <c r="C57" s="189"/>
      <c r="D57" s="189"/>
      <c r="E57" s="312"/>
      <c r="F57" s="313"/>
      <c r="G57" s="649"/>
      <c r="H57" s="651"/>
      <c r="I57" s="649"/>
      <c r="J57" s="651"/>
      <c r="K57" s="649"/>
      <c r="L57" s="653"/>
      <c r="M57" s="655"/>
      <c r="N57" s="167"/>
      <c r="O57" s="622"/>
      <c r="P57" s="168"/>
      <c r="Q57" s="330"/>
      <c r="R57" s="173"/>
      <c r="S57" s="169"/>
      <c r="T57" s="170"/>
      <c r="U57" s="171"/>
      <c r="V57" s="247"/>
      <c r="W57" s="625"/>
      <c r="X57" s="627"/>
      <c r="Y57" s="631"/>
      <c r="Z57" s="632"/>
      <c r="AA57" s="633"/>
      <c r="AB57" s="635"/>
      <c r="AC57" s="632"/>
      <c r="AD57" s="632"/>
      <c r="AE57" s="633"/>
      <c r="AF57" s="641"/>
      <c r="AG57" s="172"/>
      <c r="AH57" s="656"/>
      <c r="AI57" s="657"/>
      <c r="AJ57" s="658"/>
      <c r="AK57" s="646"/>
      <c r="AL57" s="647"/>
      <c r="AM57" s="314"/>
      <c r="AN57" s="121"/>
      <c r="AO57" s="159"/>
      <c r="AP57" s="159"/>
      <c r="AQ57" s="160"/>
      <c r="AR57" s="159"/>
      <c r="AS57" s="161"/>
      <c r="AT57" s="159"/>
      <c r="AU57" s="162"/>
      <c r="AV57" s="163"/>
      <c r="AW57" s="164"/>
      <c r="AX57" s="114"/>
      <c r="AY57" s="165"/>
      <c r="AZ57" s="166"/>
      <c r="BA57" s="114"/>
      <c r="BB57" s="114"/>
      <c r="BC57" s="114"/>
    </row>
    <row r="58" spans="1:55" ht="15" customHeight="1" x14ac:dyDescent="0.15">
      <c r="A58" s="189"/>
      <c r="B58" s="189"/>
      <c r="C58" s="189"/>
      <c r="D58" s="189"/>
      <c r="E58" s="312"/>
      <c r="F58" s="313"/>
      <c r="G58" s="660"/>
      <c r="H58" s="660"/>
      <c r="I58" s="660"/>
      <c r="J58" s="660"/>
      <c r="K58" s="660"/>
      <c r="L58" s="661"/>
      <c r="M58" s="662"/>
      <c r="N58" s="663"/>
      <c r="O58" s="622"/>
      <c r="P58" s="168"/>
      <c r="Q58" s="330"/>
      <c r="R58" s="173"/>
      <c r="S58" s="169"/>
      <c r="T58" s="170"/>
      <c r="U58" s="171"/>
      <c r="V58" s="174"/>
      <c r="W58" s="175"/>
      <c r="X58" s="664"/>
      <c r="Y58" s="252"/>
      <c r="Z58" s="177"/>
      <c r="AA58" s="178"/>
      <c r="AB58" s="179"/>
      <c r="AC58" s="252"/>
      <c r="AD58" s="177"/>
      <c r="AE58" s="178"/>
      <c r="AF58" s="179"/>
      <c r="AG58" s="181"/>
      <c r="AH58" s="656"/>
      <c r="AI58" s="657"/>
      <c r="AJ58" s="659"/>
      <c r="AK58" s="619"/>
      <c r="AL58" s="607"/>
      <c r="AM58" s="314"/>
      <c r="AN58" s="121"/>
      <c r="AO58" s="182"/>
      <c r="AP58" s="163"/>
      <c r="AQ58" s="183"/>
      <c r="AR58" s="159"/>
      <c r="AS58" s="161"/>
      <c r="AT58" s="159"/>
      <c r="AU58" s="162"/>
      <c r="AV58" s="163"/>
      <c r="AW58" s="164"/>
      <c r="AX58" s="114"/>
      <c r="AY58" s="165"/>
      <c r="AZ58" s="166"/>
      <c r="BA58" s="114"/>
      <c r="BB58" s="114"/>
      <c r="BC58" s="114"/>
    </row>
    <row r="59" spans="1:55" ht="15" customHeight="1" x14ac:dyDescent="0.15">
      <c r="A59" s="189"/>
      <c r="B59" s="189"/>
      <c r="C59" s="189"/>
      <c r="D59" s="189"/>
      <c r="E59" s="315"/>
      <c r="F59" s="316"/>
      <c r="G59" s="609"/>
      <c r="H59" s="609"/>
      <c r="I59" s="609"/>
      <c r="J59" s="609"/>
      <c r="K59" s="609"/>
      <c r="L59" s="610"/>
      <c r="M59" s="611"/>
      <c r="N59" s="612"/>
      <c r="O59" s="623"/>
      <c r="P59" s="261"/>
      <c r="Q59" s="331"/>
      <c r="R59" s="319"/>
      <c r="S59" s="169"/>
      <c r="T59" s="248"/>
      <c r="U59" s="320"/>
      <c r="V59" s="174"/>
      <c r="W59" s="186"/>
      <c r="X59" s="665"/>
      <c r="Y59" s="613"/>
      <c r="Z59" s="614"/>
      <c r="AA59" s="615"/>
      <c r="AB59" s="616"/>
      <c r="AC59" s="617"/>
      <c r="AD59" s="614"/>
      <c r="AE59" s="615"/>
      <c r="AF59" s="618"/>
      <c r="AG59" s="187"/>
      <c r="AH59" s="613"/>
      <c r="AI59" s="614"/>
      <c r="AJ59" s="188"/>
      <c r="AK59" s="620"/>
      <c r="AL59" s="608"/>
      <c r="AM59" s="317"/>
      <c r="AN59" s="121"/>
      <c r="AO59" s="182"/>
      <c r="AP59" s="163"/>
      <c r="AQ59" s="183"/>
      <c r="AR59" s="159"/>
      <c r="AS59" s="161"/>
      <c r="AT59" s="159"/>
      <c r="AU59" s="162"/>
      <c r="AV59" s="163"/>
      <c r="AW59" s="164"/>
      <c r="AX59" s="114"/>
      <c r="AY59" s="165"/>
      <c r="AZ59" s="166"/>
      <c r="BA59" s="114"/>
      <c r="BB59" s="114"/>
      <c r="BC59" s="114"/>
    </row>
    <row r="60" spans="1:55" ht="15" customHeight="1" x14ac:dyDescent="0.15">
      <c r="A60" s="189"/>
      <c r="B60" s="189"/>
      <c r="C60" s="189"/>
      <c r="D60" s="189"/>
      <c r="E60" s="308"/>
      <c r="F60" s="309"/>
      <c r="G60" s="648"/>
      <c r="H60" s="650"/>
      <c r="I60" s="648"/>
      <c r="J60" s="650"/>
      <c r="K60" s="648"/>
      <c r="L60" s="652"/>
      <c r="M60" s="654"/>
      <c r="N60" s="318"/>
      <c r="O60" s="621"/>
      <c r="P60" s="310"/>
      <c r="Q60" s="329"/>
      <c r="R60" s="154"/>
      <c r="S60" s="155"/>
      <c r="T60" s="245"/>
      <c r="U60" s="156"/>
      <c r="V60" s="246"/>
      <c r="W60" s="624"/>
      <c r="X60" s="626"/>
      <c r="Y60" s="628"/>
      <c r="Z60" s="629"/>
      <c r="AA60" s="630"/>
      <c r="AB60" s="634"/>
      <c r="AC60" s="629"/>
      <c r="AD60" s="629"/>
      <c r="AE60" s="630"/>
      <c r="AF60" s="640"/>
      <c r="AG60" s="157"/>
      <c r="AH60" s="642"/>
      <c r="AI60" s="643"/>
      <c r="AJ60" s="158"/>
      <c r="AK60" s="644"/>
      <c r="AL60" s="645"/>
      <c r="AM60" s="311"/>
      <c r="AN60" s="121"/>
      <c r="AO60" s="159"/>
      <c r="AP60" s="159"/>
      <c r="AQ60" s="160"/>
      <c r="AR60" s="159"/>
      <c r="AS60" s="161"/>
      <c r="AT60" s="159"/>
      <c r="AU60" s="162"/>
      <c r="AV60" s="163"/>
      <c r="AW60" s="164"/>
      <c r="AX60" s="114"/>
      <c r="AY60" s="165"/>
      <c r="AZ60" s="166"/>
      <c r="BA60" s="114"/>
      <c r="BB60" s="114"/>
      <c r="BC60" s="114"/>
    </row>
    <row r="61" spans="1:55" ht="15" customHeight="1" x14ac:dyDescent="0.15">
      <c r="A61" s="189"/>
      <c r="B61" s="189"/>
      <c r="C61" s="189"/>
      <c r="D61" s="189"/>
      <c r="E61" s="312"/>
      <c r="F61" s="313"/>
      <c r="G61" s="649"/>
      <c r="H61" s="651"/>
      <c r="I61" s="649"/>
      <c r="J61" s="651"/>
      <c r="K61" s="649"/>
      <c r="L61" s="653"/>
      <c r="M61" s="655"/>
      <c r="N61" s="167"/>
      <c r="O61" s="622"/>
      <c r="P61" s="168"/>
      <c r="Q61" s="330"/>
      <c r="R61" s="173"/>
      <c r="S61" s="169"/>
      <c r="T61" s="170"/>
      <c r="U61" s="171"/>
      <c r="V61" s="247"/>
      <c r="W61" s="625"/>
      <c r="X61" s="627"/>
      <c r="Y61" s="631"/>
      <c r="Z61" s="632"/>
      <c r="AA61" s="633"/>
      <c r="AB61" s="635"/>
      <c r="AC61" s="632"/>
      <c r="AD61" s="632"/>
      <c r="AE61" s="633"/>
      <c r="AF61" s="641"/>
      <c r="AG61" s="172"/>
      <c r="AH61" s="656"/>
      <c r="AI61" s="657"/>
      <c r="AJ61" s="658"/>
      <c r="AK61" s="646"/>
      <c r="AL61" s="647"/>
      <c r="AM61" s="314"/>
      <c r="AN61" s="121"/>
      <c r="AO61" s="159"/>
      <c r="AP61" s="159"/>
      <c r="AQ61" s="160"/>
      <c r="AR61" s="159"/>
      <c r="AS61" s="161"/>
      <c r="AT61" s="159"/>
      <c r="AU61" s="162"/>
      <c r="AV61" s="163"/>
      <c r="AW61" s="164"/>
      <c r="AX61" s="114"/>
      <c r="AY61" s="165"/>
      <c r="AZ61" s="166"/>
      <c r="BA61" s="114"/>
      <c r="BB61" s="114"/>
      <c r="BC61" s="114"/>
    </row>
    <row r="62" spans="1:55" ht="15" customHeight="1" x14ac:dyDescent="0.15">
      <c r="A62" s="189"/>
      <c r="B62" s="189"/>
      <c r="C62" s="189"/>
      <c r="D62" s="189"/>
      <c r="E62" s="312"/>
      <c r="F62" s="313"/>
      <c r="G62" s="660"/>
      <c r="H62" s="660"/>
      <c r="I62" s="660"/>
      <c r="J62" s="660"/>
      <c r="K62" s="660"/>
      <c r="L62" s="661"/>
      <c r="M62" s="662"/>
      <c r="N62" s="663"/>
      <c r="O62" s="622"/>
      <c r="P62" s="168"/>
      <c r="Q62" s="330"/>
      <c r="R62" s="173"/>
      <c r="S62" s="169"/>
      <c r="T62" s="170"/>
      <c r="U62" s="171"/>
      <c r="V62" s="174"/>
      <c r="W62" s="175"/>
      <c r="X62" s="664"/>
      <c r="Y62" s="252"/>
      <c r="Z62" s="177"/>
      <c r="AA62" s="178"/>
      <c r="AB62" s="179"/>
      <c r="AC62" s="252"/>
      <c r="AD62" s="177"/>
      <c r="AE62" s="178"/>
      <c r="AF62" s="179"/>
      <c r="AG62" s="181"/>
      <c r="AH62" s="656"/>
      <c r="AI62" s="657"/>
      <c r="AJ62" s="659"/>
      <c r="AK62" s="619"/>
      <c r="AL62" s="607"/>
      <c r="AM62" s="314"/>
      <c r="AN62" s="121"/>
      <c r="AO62" s="182"/>
      <c r="AP62" s="163"/>
      <c r="AQ62" s="183"/>
      <c r="AR62" s="159"/>
      <c r="AS62" s="161"/>
      <c r="AT62" s="159"/>
      <c r="AU62" s="162"/>
      <c r="AV62" s="163"/>
      <c r="AW62" s="164"/>
      <c r="AX62" s="114"/>
      <c r="AY62" s="165"/>
      <c r="AZ62" s="166"/>
      <c r="BA62" s="114"/>
      <c r="BB62" s="114"/>
      <c r="BC62" s="114"/>
    </row>
    <row r="63" spans="1:55" ht="15" customHeight="1" x14ac:dyDescent="0.15">
      <c r="A63" s="189"/>
      <c r="B63" s="189"/>
      <c r="C63" s="189"/>
      <c r="D63" s="189"/>
      <c r="E63" s="315"/>
      <c r="F63" s="316"/>
      <c r="G63" s="609"/>
      <c r="H63" s="609"/>
      <c r="I63" s="609"/>
      <c r="J63" s="609"/>
      <c r="K63" s="609"/>
      <c r="L63" s="610"/>
      <c r="M63" s="611"/>
      <c r="N63" s="612"/>
      <c r="O63" s="623"/>
      <c r="P63" s="261"/>
      <c r="Q63" s="331"/>
      <c r="R63" s="319"/>
      <c r="S63" s="169"/>
      <c r="T63" s="248"/>
      <c r="U63" s="320"/>
      <c r="V63" s="174"/>
      <c r="W63" s="186"/>
      <c r="X63" s="665"/>
      <c r="Y63" s="613"/>
      <c r="Z63" s="614"/>
      <c r="AA63" s="615"/>
      <c r="AB63" s="616"/>
      <c r="AC63" s="617"/>
      <c r="AD63" s="614"/>
      <c r="AE63" s="615"/>
      <c r="AF63" s="618"/>
      <c r="AG63" s="187"/>
      <c r="AH63" s="613"/>
      <c r="AI63" s="614"/>
      <c r="AJ63" s="188"/>
      <c r="AK63" s="620"/>
      <c r="AL63" s="608"/>
      <c r="AM63" s="317"/>
      <c r="AN63" s="121"/>
      <c r="AO63" s="182"/>
      <c r="AP63" s="163"/>
      <c r="AQ63" s="183"/>
      <c r="AR63" s="159"/>
      <c r="AS63" s="161"/>
      <c r="AT63" s="159"/>
      <c r="AU63" s="162"/>
      <c r="AV63" s="163"/>
      <c r="AW63" s="164"/>
      <c r="AX63" s="114"/>
      <c r="AY63" s="165"/>
      <c r="AZ63" s="166"/>
      <c r="BA63" s="114"/>
      <c r="BB63" s="114"/>
      <c r="BC63" s="114"/>
    </row>
    <row r="64" spans="1:55" ht="15" customHeight="1" x14ac:dyDescent="0.15">
      <c r="A64" s="189"/>
      <c r="B64" s="189"/>
      <c r="C64" s="189"/>
      <c r="D64" s="189"/>
      <c r="E64" s="308"/>
      <c r="F64" s="309"/>
      <c r="G64" s="648"/>
      <c r="H64" s="650"/>
      <c r="I64" s="648"/>
      <c r="J64" s="650"/>
      <c r="K64" s="648"/>
      <c r="L64" s="652"/>
      <c r="M64" s="654"/>
      <c r="N64" s="318"/>
      <c r="O64" s="621"/>
      <c r="P64" s="310"/>
      <c r="Q64" s="329"/>
      <c r="R64" s="154"/>
      <c r="S64" s="155"/>
      <c r="T64" s="245"/>
      <c r="U64" s="156"/>
      <c r="V64" s="246"/>
      <c r="W64" s="624"/>
      <c r="X64" s="626"/>
      <c r="Y64" s="628"/>
      <c r="Z64" s="629"/>
      <c r="AA64" s="630"/>
      <c r="AB64" s="634"/>
      <c r="AC64" s="629"/>
      <c r="AD64" s="629"/>
      <c r="AE64" s="630"/>
      <c r="AF64" s="640"/>
      <c r="AG64" s="157"/>
      <c r="AH64" s="642"/>
      <c r="AI64" s="643"/>
      <c r="AJ64" s="158"/>
      <c r="AK64" s="644"/>
      <c r="AL64" s="645"/>
      <c r="AM64" s="311"/>
      <c r="AN64" s="121"/>
      <c r="AO64" s="159"/>
      <c r="AP64" s="159"/>
      <c r="AQ64" s="160"/>
      <c r="AR64" s="159"/>
      <c r="AS64" s="161"/>
      <c r="AT64" s="159"/>
      <c r="AU64" s="162"/>
      <c r="AV64" s="163"/>
      <c r="AW64" s="164"/>
      <c r="AX64" s="114"/>
      <c r="AY64" s="165"/>
      <c r="AZ64" s="166"/>
      <c r="BA64" s="114"/>
      <c r="BB64" s="114"/>
      <c r="BC64" s="114"/>
    </row>
    <row r="65" spans="1:55" ht="15" customHeight="1" x14ac:dyDescent="0.15">
      <c r="A65" s="189"/>
      <c r="B65" s="189"/>
      <c r="C65" s="189"/>
      <c r="D65" s="189"/>
      <c r="E65" s="312"/>
      <c r="F65" s="313"/>
      <c r="G65" s="649"/>
      <c r="H65" s="651"/>
      <c r="I65" s="649"/>
      <c r="J65" s="651"/>
      <c r="K65" s="649"/>
      <c r="L65" s="653"/>
      <c r="M65" s="655"/>
      <c r="N65" s="167"/>
      <c r="O65" s="622"/>
      <c r="P65" s="168"/>
      <c r="Q65" s="330"/>
      <c r="R65" s="173"/>
      <c r="S65" s="169"/>
      <c r="T65" s="170"/>
      <c r="U65" s="171"/>
      <c r="V65" s="247"/>
      <c r="W65" s="625"/>
      <c r="X65" s="627"/>
      <c r="Y65" s="631"/>
      <c r="Z65" s="632"/>
      <c r="AA65" s="633"/>
      <c r="AB65" s="635"/>
      <c r="AC65" s="632"/>
      <c r="AD65" s="632"/>
      <c r="AE65" s="633"/>
      <c r="AF65" s="641"/>
      <c r="AG65" s="172"/>
      <c r="AH65" s="656"/>
      <c r="AI65" s="657"/>
      <c r="AJ65" s="658"/>
      <c r="AK65" s="646"/>
      <c r="AL65" s="647"/>
      <c r="AM65" s="314"/>
      <c r="AN65" s="121"/>
      <c r="AO65" s="159"/>
      <c r="AP65" s="159"/>
      <c r="AQ65" s="160"/>
      <c r="AR65" s="159"/>
      <c r="AS65" s="161"/>
      <c r="AT65" s="159"/>
      <c r="AU65" s="162"/>
      <c r="AV65" s="163"/>
      <c r="AW65" s="164"/>
      <c r="AX65" s="114"/>
      <c r="AY65" s="165"/>
      <c r="AZ65" s="166"/>
      <c r="BA65" s="114"/>
      <c r="BB65" s="114"/>
      <c r="BC65" s="114"/>
    </row>
    <row r="66" spans="1:55" ht="15" customHeight="1" x14ac:dyDescent="0.15">
      <c r="A66" s="189"/>
      <c r="B66" s="189"/>
      <c r="C66" s="189"/>
      <c r="D66" s="189"/>
      <c r="E66" s="312"/>
      <c r="F66" s="313"/>
      <c r="G66" s="660"/>
      <c r="H66" s="660"/>
      <c r="I66" s="660"/>
      <c r="J66" s="660"/>
      <c r="K66" s="660"/>
      <c r="L66" s="661"/>
      <c r="M66" s="662"/>
      <c r="N66" s="663"/>
      <c r="O66" s="622"/>
      <c r="P66" s="168"/>
      <c r="Q66" s="330"/>
      <c r="R66" s="173"/>
      <c r="S66" s="169"/>
      <c r="T66" s="170"/>
      <c r="U66" s="171"/>
      <c r="V66" s="174"/>
      <c r="W66" s="175"/>
      <c r="X66" s="664"/>
      <c r="Y66" s="176"/>
      <c r="Z66" s="177"/>
      <c r="AA66" s="178"/>
      <c r="AB66" s="180"/>
      <c r="AC66" s="252"/>
      <c r="AD66" s="177"/>
      <c r="AE66" s="178"/>
      <c r="AF66" s="179"/>
      <c r="AG66" s="181"/>
      <c r="AH66" s="656"/>
      <c r="AI66" s="657"/>
      <c r="AJ66" s="659"/>
      <c r="AK66" s="619"/>
      <c r="AL66" s="607"/>
      <c r="AM66" s="314"/>
      <c r="AN66" s="121"/>
      <c r="AO66" s="182"/>
      <c r="AP66" s="163"/>
      <c r="AQ66" s="183"/>
      <c r="AR66" s="159"/>
      <c r="AS66" s="161"/>
      <c r="AT66" s="159"/>
      <c r="AU66" s="162"/>
      <c r="AV66" s="163"/>
      <c r="AW66" s="164"/>
      <c r="AX66" s="114"/>
      <c r="AY66" s="165"/>
      <c r="AZ66" s="166"/>
      <c r="BA66" s="114"/>
      <c r="BB66" s="114"/>
      <c r="BC66" s="114"/>
    </row>
    <row r="67" spans="1:55" ht="14.25" customHeight="1" x14ac:dyDescent="0.15">
      <c r="A67" s="189"/>
      <c r="B67" s="189"/>
      <c r="C67" s="189"/>
      <c r="D67" s="189"/>
      <c r="E67" s="315"/>
      <c r="F67" s="316"/>
      <c r="G67" s="609"/>
      <c r="H67" s="609"/>
      <c r="I67" s="609"/>
      <c r="J67" s="609"/>
      <c r="K67" s="609"/>
      <c r="L67" s="610"/>
      <c r="M67" s="611"/>
      <c r="N67" s="612"/>
      <c r="O67" s="623"/>
      <c r="P67" s="261"/>
      <c r="Q67" s="331"/>
      <c r="R67" s="319"/>
      <c r="S67" s="169"/>
      <c r="T67" s="248"/>
      <c r="U67" s="320"/>
      <c r="V67" s="174"/>
      <c r="W67" s="186"/>
      <c r="X67" s="665"/>
      <c r="Y67" s="613"/>
      <c r="Z67" s="614"/>
      <c r="AA67" s="615"/>
      <c r="AB67" s="616"/>
      <c r="AC67" s="617"/>
      <c r="AD67" s="614"/>
      <c r="AE67" s="615"/>
      <c r="AF67" s="618"/>
      <c r="AG67" s="187"/>
      <c r="AH67" s="613"/>
      <c r="AI67" s="614"/>
      <c r="AJ67" s="188"/>
      <c r="AK67" s="620"/>
      <c r="AL67" s="608"/>
      <c r="AM67" s="317"/>
      <c r="AN67" s="121"/>
      <c r="AO67" s="182"/>
      <c r="AP67" s="163"/>
      <c r="AQ67" s="183"/>
      <c r="AR67" s="159"/>
      <c r="AS67" s="161"/>
      <c r="AT67" s="159"/>
      <c r="AU67" s="162"/>
      <c r="AV67" s="163"/>
      <c r="AW67" s="164"/>
      <c r="AX67" s="114"/>
      <c r="AY67" s="165"/>
      <c r="AZ67" s="166"/>
      <c r="BA67" s="114"/>
      <c r="BB67" s="114"/>
      <c r="BC67" s="114"/>
    </row>
    <row r="68" spans="1:55" ht="13.5" hidden="1" customHeight="1" x14ac:dyDescent="0.15">
      <c r="A68" s="189"/>
      <c r="B68" s="189"/>
      <c r="C68" s="189"/>
      <c r="D68" s="189"/>
      <c r="E68" s="253"/>
      <c r="F68" s="254"/>
      <c r="G68" s="255"/>
      <c r="H68" s="256"/>
      <c r="I68" s="256"/>
      <c r="J68" s="256"/>
      <c r="K68" s="256"/>
      <c r="L68" s="257"/>
      <c r="M68" s="258"/>
      <c r="N68" s="259"/>
      <c r="O68" s="260"/>
      <c r="P68" s="261"/>
      <c r="Q68" s="262"/>
      <c r="R68" s="263"/>
      <c r="S68" s="263"/>
      <c r="T68" s="264"/>
      <c r="U68" s="265"/>
      <c r="V68" s="247"/>
      <c r="W68" s="175"/>
      <c r="X68" s="266"/>
      <c r="Y68" s="267"/>
      <c r="Z68" s="268"/>
      <c r="AA68" s="269"/>
      <c r="AB68" s="270"/>
      <c r="AC68" s="271"/>
      <c r="AD68" s="268"/>
      <c r="AE68" s="269"/>
      <c r="AF68" s="272"/>
      <c r="AG68" s="181"/>
      <c r="AH68" s="273"/>
      <c r="AI68" s="274"/>
      <c r="AJ68" s="275"/>
      <c r="AK68" s="276"/>
      <c r="AL68" s="277"/>
      <c r="AM68" s="278"/>
      <c r="AN68" s="121"/>
      <c r="AO68" s="182"/>
      <c r="AP68" s="163"/>
      <c r="AQ68" s="183"/>
      <c r="AR68" s="159"/>
      <c r="AS68" s="161"/>
      <c r="AT68" s="159"/>
      <c r="AU68" s="162"/>
      <c r="AV68" s="163"/>
      <c r="AW68" s="164"/>
      <c r="AX68" s="114"/>
      <c r="AY68" s="165"/>
      <c r="AZ68" s="166"/>
      <c r="BA68" s="114"/>
      <c r="BB68" s="114"/>
      <c r="BC68" s="114"/>
    </row>
    <row r="69" spans="1:55" ht="15" hidden="1" customHeight="1" x14ac:dyDescent="0.15">
      <c r="A69" s="189"/>
      <c r="B69" s="189"/>
      <c r="C69" s="189"/>
      <c r="D69" s="189"/>
      <c r="E69" s="253"/>
      <c r="F69" s="254"/>
      <c r="G69" s="255"/>
      <c r="H69" s="256"/>
      <c r="I69" s="256"/>
      <c r="J69" s="256"/>
      <c r="K69" s="256"/>
      <c r="L69" s="257"/>
      <c r="M69" s="258"/>
      <c r="N69" s="259"/>
      <c r="O69" s="260"/>
      <c r="P69" s="261"/>
      <c r="Q69" s="262"/>
      <c r="R69" s="263"/>
      <c r="S69" s="263"/>
      <c r="T69" s="264"/>
      <c r="U69" s="265"/>
      <c r="V69" s="247"/>
      <c r="W69" s="175"/>
      <c r="X69" s="266"/>
      <c r="Y69" s="267"/>
      <c r="Z69" s="268"/>
      <c r="AA69" s="269"/>
      <c r="AB69" s="270"/>
      <c r="AC69" s="271"/>
      <c r="AD69" s="268"/>
      <c r="AE69" s="269"/>
      <c r="AF69" s="272"/>
      <c r="AG69" s="181"/>
      <c r="AH69" s="273"/>
      <c r="AI69" s="274"/>
      <c r="AJ69" s="275"/>
      <c r="AK69" s="276"/>
      <c r="AL69" s="277"/>
      <c r="AM69" s="278"/>
      <c r="AN69" s="121"/>
      <c r="AO69" s="182"/>
      <c r="AP69" s="163"/>
      <c r="AQ69" s="183"/>
      <c r="AR69" s="159"/>
      <c r="AS69" s="161"/>
      <c r="AT69" s="159"/>
      <c r="AU69" s="162"/>
      <c r="AV69" s="163"/>
      <c r="AW69" s="164"/>
      <c r="AX69" s="114"/>
      <c r="AY69" s="165"/>
      <c r="AZ69" s="166"/>
      <c r="BA69" s="114"/>
      <c r="BB69" s="114"/>
      <c r="BC69" s="114"/>
    </row>
    <row r="70" spans="1:55" ht="13.5" hidden="1" customHeight="1" x14ac:dyDescent="0.15">
      <c r="A70" s="189"/>
      <c r="B70" s="189"/>
      <c r="C70" s="189"/>
      <c r="D70" s="189"/>
      <c r="E70" s="253"/>
      <c r="F70" s="254"/>
      <c r="G70" s="255"/>
      <c r="H70" s="256"/>
      <c r="I70" s="256"/>
      <c r="J70" s="256"/>
      <c r="K70" s="256"/>
      <c r="L70" s="257"/>
      <c r="M70" s="258"/>
      <c r="N70" s="259"/>
      <c r="O70" s="260"/>
      <c r="P70" s="261"/>
      <c r="Q70" s="262"/>
      <c r="R70" s="263"/>
      <c r="S70" s="263"/>
      <c r="T70" s="264"/>
      <c r="U70" s="265"/>
      <c r="V70" s="247"/>
      <c r="W70" s="175"/>
      <c r="X70" s="266"/>
      <c r="Y70" s="267"/>
      <c r="Z70" s="268"/>
      <c r="AA70" s="269"/>
      <c r="AB70" s="270"/>
      <c r="AC70" s="271"/>
      <c r="AD70" s="268"/>
      <c r="AE70" s="269"/>
      <c r="AF70" s="272"/>
      <c r="AG70" s="181"/>
      <c r="AH70" s="273"/>
      <c r="AI70" s="274"/>
      <c r="AJ70" s="275"/>
      <c r="AK70" s="276"/>
      <c r="AL70" s="277"/>
      <c r="AM70" s="278"/>
      <c r="AN70" s="121"/>
      <c r="AO70" s="182"/>
      <c r="AP70" s="163"/>
      <c r="AQ70" s="183"/>
      <c r="AR70" s="159"/>
      <c r="AS70" s="161"/>
      <c r="AT70" s="159"/>
      <c r="AU70" s="162"/>
      <c r="AV70" s="163"/>
      <c r="AW70" s="164"/>
      <c r="AX70" s="114"/>
      <c r="AY70" s="165"/>
      <c r="AZ70" s="166"/>
      <c r="BA70" s="114"/>
      <c r="BB70" s="114"/>
      <c r="BC70" s="114"/>
    </row>
    <row r="71" spans="1:55" ht="15" hidden="1" customHeight="1" x14ac:dyDescent="0.15">
      <c r="A71" s="189"/>
      <c r="B71" s="189"/>
      <c r="C71" s="189"/>
      <c r="D71" s="189"/>
      <c r="E71" s="279"/>
      <c r="F71" s="280"/>
      <c r="G71" s="281"/>
      <c r="H71" s="282"/>
      <c r="I71" s="282"/>
      <c r="J71" s="282"/>
      <c r="K71" s="282"/>
      <c r="L71" s="283"/>
      <c r="M71" s="284"/>
      <c r="N71" s="285"/>
      <c r="O71" s="286"/>
      <c r="P71" s="261"/>
      <c r="Q71" s="287"/>
      <c r="R71" s="288"/>
      <c r="S71" s="288"/>
      <c r="T71" s="248"/>
      <c r="U71" s="289"/>
      <c r="V71" s="247"/>
      <c r="W71" s="175"/>
      <c r="X71" s="290"/>
      <c r="Y71" s="212"/>
      <c r="Z71" s="213"/>
      <c r="AA71" s="214"/>
      <c r="AB71" s="215"/>
      <c r="AC71" s="291"/>
      <c r="AD71" s="292"/>
      <c r="AE71" s="214"/>
      <c r="AF71" s="215"/>
      <c r="AG71" s="187"/>
      <c r="AH71" s="293"/>
      <c r="AI71" s="294"/>
      <c r="AJ71" s="295"/>
      <c r="AK71" s="296"/>
      <c r="AL71" s="297"/>
      <c r="AM71" s="298"/>
      <c r="AN71" s="121"/>
      <c r="AO71" s="182"/>
      <c r="AP71" s="163"/>
      <c r="AQ71" s="183"/>
      <c r="AR71" s="159"/>
      <c r="AS71" s="161"/>
      <c r="AT71" s="159"/>
      <c r="AU71" s="162"/>
      <c r="AV71" s="163"/>
      <c r="AW71" s="164"/>
      <c r="AX71" s="114"/>
      <c r="AY71" s="165"/>
      <c r="AZ71" s="166"/>
      <c r="BA71" s="114"/>
      <c r="BB71" s="114"/>
      <c r="BC71" s="114"/>
    </row>
    <row r="72" spans="1:55" ht="19.5" customHeight="1" x14ac:dyDescent="0.15">
      <c r="E72" s="577"/>
      <c r="F72" s="578"/>
      <c r="G72" s="578"/>
      <c r="H72" s="578"/>
      <c r="I72" s="578"/>
      <c r="J72" s="578"/>
      <c r="K72" s="578"/>
      <c r="L72" s="578"/>
      <c r="M72" s="578"/>
      <c r="N72" s="578"/>
      <c r="O72" s="578"/>
      <c r="P72" s="578"/>
      <c r="Q72" s="578"/>
      <c r="R72" s="578"/>
      <c r="S72" s="578"/>
      <c r="T72" s="578"/>
      <c r="U72" s="578"/>
      <c r="V72" s="578"/>
      <c r="W72" s="578"/>
      <c r="X72" s="578"/>
      <c r="Y72" s="578"/>
      <c r="Z72" s="578"/>
      <c r="AA72" s="578"/>
      <c r="AB72" s="578"/>
      <c r="AC72" s="579"/>
      <c r="AD72" s="586"/>
      <c r="AE72" s="587"/>
      <c r="AF72" s="587"/>
      <c r="AG72" s="587"/>
      <c r="AH72" s="587"/>
      <c r="AI72" s="587"/>
      <c r="AJ72" s="587"/>
      <c r="AK72" s="587"/>
      <c r="AL72" s="587"/>
      <c r="AM72" s="588"/>
      <c r="AN72" s="114"/>
      <c r="AO72" s="114"/>
      <c r="AP72" s="114"/>
      <c r="AQ72" s="114"/>
      <c r="AR72" s="114"/>
      <c r="AS72" s="114"/>
      <c r="AT72" s="114"/>
      <c r="AU72" s="114"/>
      <c r="AV72" s="114"/>
      <c r="AW72" s="114"/>
      <c r="AX72" s="114"/>
      <c r="AY72" s="114"/>
      <c r="AZ72" s="114"/>
      <c r="BA72" s="114"/>
      <c r="BB72" s="114"/>
      <c r="BC72" s="114"/>
    </row>
    <row r="73" spans="1:55" ht="19.5" customHeight="1" x14ac:dyDescent="0.15">
      <c r="E73" s="580"/>
      <c r="F73" s="581"/>
      <c r="G73" s="581"/>
      <c r="H73" s="581"/>
      <c r="I73" s="581"/>
      <c r="J73" s="581"/>
      <c r="K73" s="581"/>
      <c r="L73" s="581"/>
      <c r="M73" s="581"/>
      <c r="N73" s="581"/>
      <c r="O73" s="581"/>
      <c r="P73" s="581"/>
      <c r="Q73" s="581"/>
      <c r="R73" s="581"/>
      <c r="S73" s="581"/>
      <c r="T73" s="581"/>
      <c r="U73" s="581"/>
      <c r="V73" s="581"/>
      <c r="W73" s="581"/>
      <c r="X73" s="581"/>
      <c r="Y73" s="581"/>
      <c r="Z73" s="581"/>
      <c r="AA73" s="581"/>
      <c r="AB73" s="581"/>
      <c r="AC73" s="582"/>
      <c r="AD73" s="589"/>
      <c r="AE73" s="590"/>
      <c r="AF73" s="590"/>
      <c r="AG73" s="590"/>
      <c r="AH73" s="590"/>
      <c r="AI73" s="590"/>
      <c r="AJ73" s="590"/>
      <c r="AK73" s="590"/>
      <c r="AL73" s="590"/>
      <c r="AM73" s="591"/>
    </row>
    <row r="74" spans="1:55" ht="19.5" customHeight="1" x14ac:dyDescent="0.15">
      <c r="E74" s="580"/>
      <c r="F74" s="581"/>
      <c r="G74" s="581"/>
      <c r="H74" s="581"/>
      <c r="I74" s="581"/>
      <c r="J74" s="581"/>
      <c r="K74" s="581"/>
      <c r="L74" s="581"/>
      <c r="M74" s="581"/>
      <c r="N74" s="581"/>
      <c r="O74" s="581"/>
      <c r="P74" s="581"/>
      <c r="Q74" s="581"/>
      <c r="R74" s="581"/>
      <c r="S74" s="581"/>
      <c r="T74" s="581"/>
      <c r="U74" s="581"/>
      <c r="V74" s="581"/>
      <c r="W74" s="581"/>
      <c r="X74" s="581"/>
      <c r="Y74" s="581"/>
      <c r="Z74" s="581"/>
      <c r="AA74" s="581"/>
      <c r="AB74" s="581"/>
      <c r="AC74" s="582"/>
      <c r="AD74" s="589"/>
      <c r="AE74" s="590"/>
      <c r="AF74" s="590"/>
      <c r="AG74" s="590"/>
      <c r="AH74" s="590"/>
      <c r="AI74" s="590"/>
      <c r="AJ74" s="590"/>
      <c r="AK74" s="590"/>
      <c r="AL74" s="590"/>
      <c r="AM74" s="591"/>
    </row>
    <row r="75" spans="1:55" ht="19.5" customHeight="1" x14ac:dyDescent="0.15">
      <c r="E75" s="580"/>
      <c r="F75" s="581"/>
      <c r="G75" s="581"/>
      <c r="H75" s="581"/>
      <c r="I75" s="581"/>
      <c r="J75" s="581"/>
      <c r="K75" s="581"/>
      <c r="L75" s="581"/>
      <c r="M75" s="581"/>
      <c r="N75" s="581"/>
      <c r="O75" s="581"/>
      <c r="P75" s="581"/>
      <c r="Q75" s="581"/>
      <c r="R75" s="581"/>
      <c r="S75" s="581"/>
      <c r="T75" s="581"/>
      <c r="U75" s="581"/>
      <c r="V75" s="581"/>
      <c r="W75" s="581"/>
      <c r="X75" s="581"/>
      <c r="Y75" s="581"/>
      <c r="Z75" s="581"/>
      <c r="AA75" s="581"/>
      <c r="AB75" s="581"/>
      <c r="AC75" s="582"/>
      <c r="AD75" s="589"/>
      <c r="AE75" s="590"/>
      <c r="AF75" s="590"/>
      <c r="AG75" s="590"/>
      <c r="AH75" s="590"/>
      <c r="AI75" s="590"/>
      <c r="AJ75" s="590"/>
      <c r="AK75" s="590"/>
      <c r="AL75" s="590"/>
      <c r="AM75" s="591"/>
    </row>
    <row r="76" spans="1:55" ht="19.5" customHeight="1" x14ac:dyDescent="0.15">
      <c r="E76" s="580"/>
      <c r="F76" s="581"/>
      <c r="G76" s="581"/>
      <c r="H76" s="581"/>
      <c r="I76" s="581"/>
      <c r="J76" s="581"/>
      <c r="K76" s="581"/>
      <c r="L76" s="581"/>
      <c r="M76" s="581"/>
      <c r="N76" s="581"/>
      <c r="O76" s="581"/>
      <c r="P76" s="581"/>
      <c r="Q76" s="581"/>
      <c r="R76" s="581"/>
      <c r="S76" s="581"/>
      <c r="T76" s="581"/>
      <c r="U76" s="581"/>
      <c r="V76" s="581"/>
      <c r="W76" s="581"/>
      <c r="X76" s="581"/>
      <c r="Y76" s="581"/>
      <c r="Z76" s="581"/>
      <c r="AA76" s="581"/>
      <c r="AB76" s="581"/>
      <c r="AC76" s="582"/>
      <c r="AD76" s="589"/>
      <c r="AE76" s="590"/>
      <c r="AF76" s="590"/>
      <c r="AG76" s="590"/>
      <c r="AH76" s="590"/>
      <c r="AI76" s="590"/>
      <c r="AJ76" s="590"/>
      <c r="AK76" s="590"/>
      <c r="AL76" s="590"/>
      <c r="AM76" s="591"/>
    </row>
    <row r="77" spans="1:55" ht="19.5" customHeight="1" x14ac:dyDescent="0.15">
      <c r="E77" s="580"/>
      <c r="F77" s="581"/>
      <c r="G77" s="581"/>
      <c r="H77" s="581"/>
      <c r="I77" s="581"/>
      <c r="J77" s="581"/>
      <c r="K77" s="581"/>
      <c r="L77" s="581"/>
      <c r="M77" s="581"/>
      <c r="N77" s="581"/>
      <c r="O77" s="581"/>
      <c r="P77" s="581"/>
      <c r="Q77" s="581"/>
      <c r="R77" s="581"/>
      <c r="S77" s="581"/>
      <c r="T77" s="581"/>
      <c r="U77" s="581"/>
      <c r="V77" s="581"/>
      <c r="W77" s="581"/>
      <c r="X77" s="581"/>
      <c r="Y77" s="581"/>
      <c r="Z77" s="581"/>
      <c r="AA77" s="581"/>
      <c r="AB77" s="581"/>
      <c r="AC77" s="582"/>
      <c r="AD77" s="589"/>
      <c r="AE77" s="590"/>
      <c r="AF77" s="590"/>
      <c r="AG77" s="590"/>
      <c r="AH77" s="590"/>
      <c r="AI77" s="590"/>
      <c r="AJ77" s="590"/>
      <c r="AK77" s="590"/>
      <c r="AL77" s="590"/>
      <c r="AM77" s="591"/>
    </row>
    <row r="78" spans="1:55" ht="19.5" customHeight="1" x14ac:dyDescent="0.15">
      <c r="E78" s="580"/>
      <c r="F78" s="581"/>
      <c r="G78" s="581"/>
      <c r="H78" s="581"/>
      <c r="I78" s="581"/>
      <c r="J78" s="581"/>
      <c r="K78" s="581"/>
      <c r="L78" s="581"/>
      <c r="M78" s="581"/>
      <c r="N78" s="581"/>
      <c r="O78" s="581"/>
      <c r="P78" s="581"/>
      <c r="Q78" s="581"/>
      <c r="R78" s="581"/>
      <c r="S78" s="581"/>
      <c r="T78" s="581"/>
      <c r="U78" s="581"/>
      <c r="V78" s="581"/>
      <c r="W78" s="581"/>
      <c r="X78" s="581"/>
      <c r="Y78" s="581"/>
      <c r="Z78" s="581"/>
      <c r="AA78" s="581"/>
      <c r="AB78" s="581"/>
      <c r="AC78" s="582"/>
      <c r="AD78" s="589"/>
      <c r="AE78" s="590"/>
      <c r="AF78" s="590"/>
      <c r="AG78" s="590"/>
      <c r="AH78" s="590"/>
      <c r="AI78" s="590"/>
      <c r="AJ78" s="590"/>
      <c r="AK78" s="590"/>
      <c r="AL78" s="590"/>
      <c r="AM78" s="591"/>
    </row>
    <row r="79" spans="1:55" ht="19.5" customHeight="1" x14ac:dyDescent="0.15">
      <c r="E79" s="580"/>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2"/>
      <c r="AD79" s="589"/>
      <c r="AE79" s="590"/>
      <c r="AF79" s="590"/>
      <c r="AG79" s="590"/>
      <c r="AH79" s="590"/>
      <c r="AI79" s="590"/>
      <c r="AJ79" s="590"/>
      <c r="AK79" s="590"/>
      <c r="AL79" s="590"/>
      <c r="AM79" s="591"/>
    </row>
    <row r="80" spans="1:55" ht="19.5" customHeight="1" x14ac:dyDescent="0.15">
      <c r="E80" s="580"/>
      <c r="F80" s="581"/>
      <c r="G80" s="581"/>
      <c r="H80" s="581"/>
      <c r="I80" s="581"/>
      <c r="J80" s="581"/>
      <c r="K80" s="581"/>
      <c r="L80" s="581"/>
      <c r="M80" s="581"/>
      <c r="N80" s="581"/>
      <c r="O80" s="581"/>
      <c r="P80" s="581"/>
      <c r="Q80" s="581"/>
      <c r="R80" s="581"/>
      <c r="S80" s="581"/>
      <c r="T80" s="581"/>
      <c r="U80" s="581"/>
      <c r="V80" s="581"/>
      <c r="W80" s="581"/>
      <c r="X80" s="581"/>
      <c r="Y80" s="581"/>
      <c r="Z80" s="581"/>
      <c r="AA80" s="581"/>
      <c r="AB80" s="581"/>
      <c r="AC80" s="582"/>
      <c r="AD80" s="589"/>
      <c r="AE80" s="590"/>
      <c r="AF80" s="590"/>
      <c r="AG80" s="590"/>
      <c r="AH80" s="590"/>
      <c r="AI80" s="590"/>
      <c r="AJ80" s="590"/>
      <c r="AK80" s="590"/>
      <c r="AL80" s="590"/>
      <c r="AM80" s="591"/>
    </row>
    <row r="81" spans="5:39" ht="19.5" customHeight="1" x14ac:dyDescent="0.15">
      <c r="E81" s="580"/>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2"/>
      <c r="AD81" s="589"/>
      <c r="AE81" s="590"/>
      <c r="AF81" s="590"/>
      <c r="AG81" s="590"/>
      <c r="AH81" s="590"/>
      <c r="AI81" s="590"/>
      <c r="AJ81" s="590"/>
      <c r="AK81" s="590"/>
      <c r="AL81" s="590"/>
      <c r="AM81" s="591"/>
    </row>
    <row r="82" spans="5:39" ht="19.5" customHeight="1" x14ac:dyDescent="0.15">
      <c r="E82" s="580"/>
      <c r="F82" s="581"/>
      <c r="G82" s="581"/>
      <c r="H82" s="581"/>
      <c r="I82" s="581"/>
      <c r="J82" s="581"/>
      <c r="K82" s="581"/>
      <c r="L82" s="581"/>
      <c r="M82" s="581"/>
      <c r="N82" s="581"/>
      <c r="O82" s="581"/>
      <c r="P82" s="581"/>
      <c r="Q82" s="581"/>
      <c r="R82" s="581"/>
      <c r="S82" s="581"/>
      <c r="T82" s="581"/>
      <c r="U82" s="581"/>
      <c r="V82" s="581"/>
      <c r="W82" s="581"/>
      <c r="X82" s="581"/>
      <c r="Y82" s="581"/>
      <c r="Z82" s="581"/>
      <c r="AA82" s="581"/>
      <c r="AB82" s="581"/>
      <c r="AC82" s="582"/>
      <c r="AD82" s="589"/>
      <c r="AE82" s="590"/>
      <c r="AF82" s="590"/>
      <c r="AG82" s="590"/>
      <c r="AH82" s="590"/>
      <c r="AI82" s="590"/>
      <c r="AJ82" s="590"/>
      <c r="AK82" s="590"/>
      <c r="AL82" s="590"/>
      <c r="AM82" s="591"/>
    </row>
    <row r="83" spans="5:39" ht="19.5" customHeight="1" x14ac:dyDescent="0.15">
      <c r="E83" s="583"/>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5"/>
      <c r="AD83" s="592"/>
      <c r="AE83" s="593"/>
      <c r="AF83" s="593"/>
      <c r="AG83" s="593"/>
      <c r="AH83" s="593"/>
      <c r="AI83" s="593"/>
      <c r="AJ83" s="593"/>
      <c r="AK83" s="593"/>
      <c r="AL83" s="593"/>
      <c r="AM83" s="594"/>
    </row>
    <row r="84" spans="5:39" ht="36" customHeight="1" thickBot="1" x14ac:dyDescent="0.2">
      <c r="E84" s="321" t="s">
        <v>291</v>
      </c>
      <c r="F84" s="595" t="s">
        <v>292</v>
      </c>
      <c r="G84" s="596"/>
      <c r="H84" s="596"/>
      <c r="I84" s="596"/>
      <c r="J84" s="596"/>
      <c r="K84" s="596"/>
      <c r="L84" s="596"/>
      <c r="M84" s="596"/>
      <c r="N84" s="596"/>
      <c r="O84" s="596"/>
      <c r="P84" s="596"/>
      <c r="Q84" s="596"/>
      <c r="R84" s="596"/>
      <c r="S84" s="597"/>
      <c r="T84" s="598" t="s">
        <v>293</v>
      </c>
      <c r="U84" s="599"/>
      <c r="V84" s="599"/>
      <c r="W84" s="599"/>
      <c r="X84" s="599"/>
      <c r="Y84" s="600"/>
      <c r="Z84" s="601" t="s">
        <v>294</v>
      </c>
      <c r="AA84" s="602"/>
      <c r="AB84" s="602"/>
      <c r="AC84" s="602"/>
      <c r="AD84" s="602"/>
      <c r="AE84" s="602"/>
      <c r="AF84" s="603"/>
      <c r="AG84" s="604" t="s">
        <v>295</v>
      </c>
      <c r="AH84" s="605"/>
      <c r="AI84" s="606"/>
      <c r="AJ84" s="604" t="s">
        <v>296</v>
      </c>
      <c r="AK84" s="605"/>
      <c r="AL84" s="606"/>
      <c r="AM84" s="322" t="s">
        <v>297</v>
      </c>
    </row>
  </sheetData>
  <sheetProtection password="B220" sheet="1" objects="1" scenarios="1"/>
  <mergeCells count="433">
    <mergeCell ref="O8:P8"/>
    <mergeCell ref="E11:E15"/>
    <mergeCell ref="F11:F15"/>
    <mergeCell ref="G11:L11"/>
    <mergeCell ref="M11:O11"/>
    <mergeCell ref="P11:X11"/>
    <mergeCell ref="Y11:AB11"/>
    <mergeCell ref="AC11:AF11"/>
    <mergeCell ref="AH11:AJ11"/>
    <mergeCell ref="AK11:AL12"/>
    <mergeCell ref="AM11:AM15"/>
    <mergeCell ref="G12:L12"/>
    <mergeCell ref="M12:N12"/>
    <mergeCell ref="O12:O13"/>
    <mergeCell ref="P12:W12"/>
    <mergeCell ref="X12:X13"/>
    <mergeCell ref="Y12:AA12"/>
    <mergeCell ref="AC12:AE12"/>
    <mergeCell ref="AH12:AI12"/>
    <mergeCell ref="M13:M14"/>
    <mergeCell ref="P13:P15"/>
    <mergeCell ref="R13:R14"/>
    <mergeCell ref="S13:S14"/>
    <mergeCell ref="T13:T14"/>
    <mergeCell ref="V13:V14"/>
    <mergeCell ref="Y13:Y14"/>
    <mergeCell ref="AF13:AF14"/>
    <mergeCell ref="AH13:AI13"/>
    <mergeCell ref="AJ13:AJ14"/>
    <mergeCell ref="AK13:AL13"/>
    <mergeCell ref="B14:C15"/>
    <mergeCell ref="G14:L14"/>
    <mergeCell ref="AH14:AI14"/>
    <mergeCell ref="AK14:AL14"/>
    <mergeCell ref="G15:L15"/>
    <mergeCell ref="Y15:AB15"/>
    <mergeCell ref="Z13:Z14"/>
    <mergeCell ref="AA13:AA14"/>
    <mergeCell ref="AB13:AB14"/>
    <mergeCell ref="AC13:AC14"/>
    <mergeCell ref="AD13:AD14"/>
    <mergeCell ref="AE13:AE14"/>
    <mergeCell ref="AC15:AF15"/>
    <mergeCell ref="AH15:AJ15"/>
    <mergeCell ref="B20:B23"/>
    <mergeCell ref="C20:C23"/>
    <mergeCell ref="G20:G21"/>
    <mergeCell ref="H20:H21"/>
    <mergeCell ref="I20:I21"/>
    <mergeCell ref="J20:J21"/>
    <mergeCell ref="K20:K21"/>
    <mergeCell ref="L20:L21"/>
    <mergeCell ref="AC20:AE21"/>
    <mergeCell ref="G22:L22"/>
    <mergeCell ref="G23:L23"/>
    <mergeCell ref="F20:F21"/>
    <mergeCell ref="F22:F23"/>
    <mergeCell ref="AF20:AF21"/>
    <mergeCell ref="AH20:AI20"/>
    <mergeCell ref="AK20:AL21"/>
    <mergeCell ref="AH21:AI21"/>
    <mergeCell ref="AJ21:AJ22"/>
    <mergeCell ref="M20:M21"/>
    <mergeCell ref="O20:O23"/>
    <mergeCell ref="W20:W21"/>
    <mergeCell ref="X20:X21"/>
    <mergeCell ref="Y20:AA21"/>
    <mergeCell ref="AB20:AB21"/>
    <mergeCell ref="M22:N22"/>
    <mergeCell ref="X22:X23"/>
    <mergeCell ref="AH22:AI22"/>
    <mergeCell ref="AK22:AK23"/>
    <mergeCell ref="AL22:AL23"/>
    <mergeCell ref="M23:N23"/>
    <mergeCell ref="Y23:Z23"/>
    <mergeCell ref="AA23:AB23"/>
    <mergeCell ref="AC23:AD23"/>
    <mergeCell ref="AE23:AF23"/>
    <mergeCell ref="AH23:AI23"/>
    <mergeCell ref="B24:B27"/>
    <mergeCell ref="C24:C27"/>
    <mergeCell ref="G24:G25"/>
    <mergeCell ref="H24:H25"/>
    <mergeCell ref="I24:I25"/>
    <mergeCell ref="J24:J25"/>
    <mergeCell ref="K24:K25"/>
    <mergeCell ref="L24:L25"/>
    <mergeCell ref="M24:M25"/>
    <mergeCell ref="F24:F25"/>
    <mergeCell ref="F26:F27"/>
    <mergeCell ref="AE27:AF27"/>
    <mergeCell ref="AH27:AI27"/>
    <mergeCell ref="AB24:AB25"/>
    <mergeCell ref="AC24:AE25"/>
    <mergeCell ref="AF24:AF25"/>
    <mergeCell ref="AH24:AI24"/>
    <mergeCell ref="AK24:AL25"/>
    <mergeCell ref="AH25:AI25"/>
    <mergeCell ref="AJ25:AJ26"/>
    <mergeCell ref="AH26:AI26"/>
    <mergeCell ref="AK26:AK27"/>
    <mergeCell ref="AL26:AL27"/>
    <mergeCell ref="AC27:AD27"/>
    <mergeCell ref="G28:G29"/>
    <mergeCell ref="H28:H29"/>
    <mergeCell ref="I28:I29"/>
    <mergeCell ref="J28:J29"/>
    <mergeCell ref="K28:K29"/>
    <mergeCell ref="L28:L29"/>
    <mergeCell ref="M27:N27"/>
    <mergeCell ref="Y27:Z27"/>
    <mergeCell ref="AA27:AB27"/>
    <mergeCell ref="O24:O27"/>
    <mergeCell ref="W24:W25"/>
    <mergeCell ref="X24:X25"/>
    <mergeCell ref="Y24:AA25"/>
    <mergeCell ref="G26:L26"/>
    <mergeCell ref="M26:N26"/>
    <mergeCell ref="X26:X27"/>
    <mergeCell ref="G27:L27"/>
    <mergeCell ref="AC28:AE29"/>
    <mergeCell ref="AF28:AF29"/>
    <mergeCell ref="AH28:AI28"/>
    <mergeCell ref="AK28:AL29"/>
    <mergeCell ref="AH29:AI29"/>
    <mergeCell ref="AJ29:AJ30"/>
    <mergeCell ref="M28:M29"/>
    <mergeCell ref="O28:O31"/>
    <mergeCell ref="W28:W29"/>
    <mergeCell ref="X28:X29"/>
    <mergeCell ref="Y28:AA29"/>
    <mergeCell ref="AB28:AB29"/>
    <mergeCell ref="G30:L30"/>
    <mergeCell ref="M30:N30"/>
    <mergeCell ref="X30:X31"/>
    <mergeCell ref="AH30:AI30"/>
    <mergeCell ref="AK30:AK31"/>
    <mergeCell ref="AL30:AL31"/>
    <mergeCell ref="G31:L31"/>
    <mergeCell ref="M31:N31"/>
    <mergeCell ref="Y31:Z31"/>
    <mergeCell ref="AA31:AB31"/>
    <mergeCell ref="AC31:AD31"/>
    <mergeCell ref="AE31:AF31"/>
    <mergeCell ref="AH31:AI31"/>
    <mergeCell ref="AK32:AL33"/>
    <mergeCell ref="AH33:AI33"/>
    <mergeCell ref="AJ33:AJ34"/>
    <mergeCell ref="G34:L34"/>
    <mergeCell ref="M34:N34"/>
    <mergeCell ref="X34:X35"/>
    <mergeCell ref="AH34:AI34"/>
    <mergeCell ref="AK34:AK35"/>
    <mergeCell ref="O32:O35"/>
    <mergeCell ref="W32:W33"/>
    <mergeCell ref="X32:X33"/>
    <mergeCell ref="Y32:AA33"/>
    <mergeCell ref="AB32:AB33"/>
    <mergeCell ref="AC32:AE33"/>
    <mergeCell ref="G32:G33"/>
    <mergeCell ref="H32:H33"/>
    <mergeCell ref="I32:I33"/>
    <mergeCell ref="J32:J33"/>
    <mergeCell ref="K32:K33"/>
    <mergeCell ref="L32:L33"/>
    <mergeCell ref="M32:M33"/>
    <mergeCell ref="AF32:AF33"/>
    <mergeCell ref="AH32:AI32"/>
    <mergeCell ref="AL34:AL35"/>
    <mergeCell ref="G35:L35"/>
    <mergeCell ref="M35:N35"/>
    <mergeCell ref="Y35:Z35"/>
    <mergeCell ref="AA35:AB35"/>
    <mergeCell ref="AC35:AD35"/>
    <mergeCell ref="AE35:AF35"/>
    <mergeCell ref="AH35:AI35"/>
    <mergeCell ref="AC36:AE37"/>
    <mergeCell ref="AF36:AF37"/>
    <mergeCell ref="AH36:AI36"/>
    <mergeCell ref="G36:G37"/>
    <mergeCell ref="H36:H37"/>
    <mergeCell ref="I36:I37"/>
    <mergeCell ref="J36:J37"/>
    <mergeCell ref="K36:K37"/>
    <mergeCell ref="L36:L37"/>
    <mergeCell ref="AK36:AL37"/>
    <mergeCell ref="AH37:AI37"/>
    <mergeCell ref="AJ37:AJ38"/>
    <mergeCell ref="M36:M37"/>
    <mergeCell ref="O36:O39"/>
    <mergeCell ref="W36:W37"/>
    <mergeCell ref="X36:X37"/>
    <mergeCell ref="Y36:AA37"/>
    <mergeCell ref="AB36:AB37"/>
    <mergeCell ref="G38:L38"/>
    <mergeCell ref="M38:N38"/>
    <mergeCell ref="X38:X39"/>
    <mergeCell ref="AH38:AI38"/>
    <mergeCell ref="AK38:AK39"/>
    <mergeCell ref="AL38:AL39"/>
    <mergeCell ref="G39:L39"/>
    <mergeCell ref="M39:N39"/>
    <mergeCell ref="Y39:Z39"/>
    <mergeCell ref="AA39:AB39"/>
    <mergeCell ref="AC39:AD39"/>
    <mergeCell ref="AE39:AF39"/>
    <mergeCell ref="AH39:AI39"/>
    <mergeCell ref="AK40:AL41"/>
    <mergeCell ref="AH41:AI41"/>
    <mergeCell ref="AJ41:AJ42"/>
    <mergeCell ref="G42:L42"/>
    <mergeCell ref="M42:N42"/>
    <mergeCell ref="X42:X43"/>
    <mergeCell ref="AH42:AI42"/>
    <mergeCell ref="AK42:AK43"/>
    <mergeCell ref="O40:O43"/>
    <mergeCell ref="W40:W41"/>
    <mergeCell ref="X40:X41"/>
    <mergeCell ref="Y40:AA41"/>
    <mergeCell ref="AB40:AB41"/>
    <mergeCell ref="AC40:AE41"/>
    <mergeCell ref="G40:G41"/>
    <mergeCell ref="H40:H41"/>
    <mergeCell ref="I40:I41"/>
    <mergeCell ref="J40:J41"/>
    <mergeCell ref="K40:K41"/>
    <mergeCell ref="L40:L41"/>
    <mergeCell ref="M40:M41"/>
    <mergeCell ref="AF40:AF41"/>
    <mergeCell ref="AH40:AI40"/>
    <mergeCell ref="AL42:AL43"/>
    <mergeCell ref="G43:L43"/>
    <mergeCell ref="M43:N43"/>
    <mergeCell ref="Y43:Z43"/>
    <mergeCell ref="AA43:AB43"/>
    <mergeCell ref="AC43:AD43"/>
    <mergeCell ref="AE43:AF43"/>
    <mergeCell ref="AH43:AI43"/>
    <mergeCell ref="AC44:AE45"/>
    <mergeCell ref="AF44:AF45"/>
    <mergeCell ref="AH44:AI44"/>
    <mergeCell ref="G44:G45"/>
    <mergeCell ref="H44:H45"/>
    <mergeCell ref="I44:I45"/>
    <mergeCell ref="J44:J45"/>
    <mergeCell ref="K44:K45"/>
    <mergeCell ref="L44:L45"/>
    <mergeCell ref="AK44:AL45"/>
    <mergeCell ref="AH45:AI45"/>
    <mergeCell ref="AJ45:AJ46"/>
    <mergeCell ref="M44:M45"/>
    <mergeCell ref="O44:O47"/>
    <mergeCell ref="W44:W45"/>
    <mergeCell ref="X44:X45"/>
    <mergeCell ref="Y44:AA45"/>
    <mergeCell ref="AB44:AB45"/>
    <mergeCell ref="G46:L46"/>
    <mergeCell ref="M46:N46"/>
    <mergeCell ref="X46:X47"/>
    <mergeCell ref="AH46:AI46"/>
    <mergeCell ref="AK46:AK47"/>
    <mergeCell ref="AL46:AL47"/>
    <mergeCell ref="G47:L47"/>
    <mergeCell ref="M47:N47"/>
    <mergeCell ref="Y47:Z47"/>
    <mergeCell ref="AA47:AB47"/>
    <mergeCell ref="AC47:AD47"/>
    <mergeCell ref="AE47:AF47"/>
    <mergeCell ref="AH47:AI47"/>
    <mergeCell ref="AK48:AL49"/>
    <mergeCell ref="AH49:AI49"/>
    <mergeCell ref="AJ49:AJ50"/>
    <mergeCell ref="G50:L50"/>
    <mergeCell ref="M50:N50"/>
    <mergeCell ref="X50:X51"/>
    <mergeCell ref="AH50:AI50"/>
    <mergeCell ref="AK50:AK51"/>
    <mergeCell ref="O48:O51"/>
    <mergeCell ref="W48:W49"/>
    <mergeCell ref="X48:X49"/>
    <mergeCell ref="Y48:AA49"/>
    <mergeCell ref="AB48:AB49"/>
    <mergeCell ref="AC48:AE49"/>
    <mergeCell ref="G48:G49"/>
    <mergeCell ref="H48:H49"/>
    <mergeCell ref="I48:I49"/>
    <mergeCell ref="J48:J49"/>
    <mergeCell ref="K48:K49"/>
    <mergeCell ref="L48:L49"/>
    <mergeCell ref="M48:M49"/>
    <mergeCell ref="AF48:AF49"/>
    <mergeCell ref="AH48:AI48"/>
    <mergeCell ref="AL50:AL51"/>
    <mergeCell ref="G51:L51"/>
    <mergeCell ref="M51:N51"/>
    <mergeCell ref="Y51:Z51"/>
    <mergeCell ref="AA51:AB51"/>
    <mergeCell ref="AC51:AD51"/>
    <mergeCell ref="AE51:AF51"/>
    <mergeCell ref="AH51:AI51"/>
    <mergeCell ref="AC52:AE53"/>
    <mergeCell ref="AF52:AF53"/>
    <mergeCell ref="AH52:AI52"/>
    <mergeCell ref="G52:G53"/>
    <mergeCell ref="H52:H53"/>
    <mergeCell ref="I52:I53"/>
    <mergeCell ref="J52:J53"/>
    <mergeCell ref="K52:K53"/>
    <mergeCell ref="L52:L53"/>
    <mergeCell ref="AK52:AL53"/>
    <mergeCell ref="AH53:AI53"/>
    <mergeCell ref="AJ53:AJ54"/>
    <mergeCell ref="M52:M53"/>
    <mergeCell ref="O52:O55"/>
    <mergeCell ref="W52:W53"/>
    <mergeCell ref="X52:X53"/>
    <mergeCell ref="Y52:AA53"/>
    <mergeCell ref="AB52:AB53"/>
    <mergeCell ref="G54:L54"/>
    <mergeCell ref="M54:N54"/>
    <mergeCell ref="X54:X55"/>
    <mergeCell ref="AH54:AI54"/>
    <mergeCell ref="AK54:AK55"/>
    <mergeCell ref="AL54:AL55"/>
    <mergeCell ref="G55:L55"/>
    <mergeCell ref="M55:N55"/>
    <mergeCell ref="Y55:Z55"/>
    <mergeCell ref="AA55:AB55"/>
    <mergeCell ref="AC55:AD55"/>
    <mergeCell ref="AE55:AF55"/>
    <mergeCell ref="AH55:AI55"/>
    <mergeCell ref="AK56:AL57"/>
    <mergeCell ref="AH57:AI57"/>
    <mergeCell ref="AJ57:AJ58"/>
    <mergeCell ref="G58:L58"/>
    <mergeCell ref="M58:N58"/>
    <mergeCell ref="X58:X59"/>
    <mergeCell ref="AH58:AI58"/>
    <mergeCell ref="AK58:AK59"/>
    <mergeCell ref="O56:O59"/>
    <mergeCell ref="W56:W57"/>
    <mergeCell ref="X56:X57"/>
    <mergeCell ref="Y56:AA57"/>
    <mergeCell ref="AB56:AB57"/>
    <mergeCell ref="AC56:AE57"/>
    <mergeCell ref="G56:G57"/>
    <mergeCell ref="H56:H57"/>
    <mergeCell ref="I56:I57"/>
    <mergeCell ref="J56:J57"/>
    <mergeCell ref="K56:K57"/>
    <mergeCell ref="L56:L57"/>
    <mergeCell ref="M56:M57"/>
    <mergeCell ref="AF56:AF57"/>
    <mergeCell ref="AH56:AI56"/>
    <mergeCell ref="G60:G61"/>
    <mergeCell ref="H60:H61"/>
    <mergeCell ref="I60:I61"/>
    <mergeCell ref="J60:J61"/>
    <mergeCell ref="K60:K61"/>
    <mergeCell ref="L60:L61"/>
    <mergeCell ref="AL58:AL59"/>
    <mergeCell ref="G59:L59"/>
    <mergeCell ref="M59:N59"/>
    <mergeCell ref="Y59:Z59"/>
    <mergeCell ref="AA59:AB59"/>
    <mergeCell ref="AC59:AD59"/>
    <mergeCell ref="AE59:AF59"/>
    <mergeCell ref="AH59:AI59"/>
    <mergeCell ref="AC60:AE61"/>
    <mergeCell ref="AF60:AF61"/>
    <mergeCell ref="AH60:AI60"/>
    <mergeCell ref="AK60:AL61"/>
    <mergeCell ref="AH61:AI61"/>
    <mergeCell ref="AJ61:AJ62"/>
    <mergeCell ref="M60:M61"/>
    <mergeCell ref="O60:O63"/>
    <mergeCell ref="W60:W61"/>
    <mergeCell ref="X60:X61"/>
    <mergeCell ref="AK62:AK63"/>
    <mergeCell ref="AL62:AL63"/>
    <mergeCell ref="G63:L63"/>
    <mergeCell ref="M63:N63"/>
    <mergeCell ref="Y63:Z63"/>
    <mergeCell ref="AA63:AB63"/>
    <mergeCell ref="AC63:AD63"/>
    <mergeCell ref="AE63:AF63"/>
    <mergeCell ref="AH63:AI63"/>
    <mergeCell ref="F28:F29"/>
    <mergeCell ref="F30:F31"/>
    <mergeCell ref="AF64:AF65"/>
    <mergeCell ref="AH64:AI64"/>
    <mergeCell ref="AK64:AL65"/>
    <mergeCell ref="G64:G65"/>
    <mergeCell ref="H64:H65"/>
    <mergeCell ref="I64:I65"/>
    <mergeCell ref="J64:J65"/>
    <mergeCell ref="K64:K65"/>
    <mergeCell ref="L64:L65"/>
    <mergeCell ref="M64:M65"/>
    <mergeCell ref="AH65:AI65"/>
    <mergeCell ref="AJ65:AJ66"/>
    <mergeCell ref="G66:L66"/>
    <mergeCell ref="M66:N66"/>
    <mergeCell ref="X66:X67"/>
    <mergeCell ref="AH66:AI66"/>
    <mergeCell ref="Y60:AA61"/>
    <mergeCell ref="AB60:AB61"/>
    <mergeCell ref="G62:L62"/>
    <mergeCell ref="M62:N62"/>
    <mergeCell ref="X62:X63"/>
    <mergeCell ref="AH62:AI62"/>
    <mergeCell ref="E72:AC83"/>
    <mergeCell ref="AD72:AM83"/>
    <mergeCell ref="F84:S84"/>
    <mergeCell ref="T84:Y84"/>
    <mergeCell ref="Z84:AF84"/>
    <mergeCell ref="AG84:AI84"/>
    <mergeCell ref="AJ84:AL84"/>
    <mergeCell ref="AL66:AL67"/>
    <mergeCell ref="G67:L67"/>
    <mergeCell ref="M67:N67"/>
    <mergeCell ref="Y67:Z67"/>
    <mergeCell ref="AA67:AB67"/>
    <mergeCell ref="AC67:AD67"/>
    <mergeCell ref="AE67:AF67"/>
    <mergeCell ref="AH67:AI67"/>
    <mergeCell ref="AK66:AK67"/>
    <mergeCell ref="O64:O67"/>
    <mergeCell ref="W64:W65"/>
    <mergeCell ref="X64:X65"/>
    <mergeCell ref="Y64:AA65"/>
    <mergeCell ref="AB64:AB65"/>
    <mergeCell ref="AC64:AE65"/>
  </mergeCells>
  <phoneticPr fontId="4"/>
  <dataValidations count="6">
    <dataValidation type="decimal" errorStyle="warning" allowBlank="1" showInputMessage="1" showErrorMessage="1" errorTitle="需要率" error="０．０００００１ ～ １．００ の値を入力して下さい_x000a_" sqref="WWC983060:WWC983107 JQ20:JQ67 TM20:TM67 ADI20:ADI67 ANE20:ANE67 AXA20:AXA67 BGW20:BGW67 BQS20:BQS67 CAO20:CAO67 CKK20:CKK67 CUG20:CUG67 DEC20:DEC67 DNY20:DNY67 DXU20:DXU67 EHQ20:EHQ67 ERM20:ERM67 FBI20:FBI67 FLE20:FLE67 FVA20:FVA67 GEW20:GEW67 GOS20:GOS67 GYO20:GYO67 HIK20:HIK67 HSG20:HSG67 ICC20:ICC67 ILY20:ILY67 IVU20:IVU67 JFQ20:JFQ67 JPM20:JPM67 JZI20:JZI67 KJE20:KJE67 KTA20:KTA67 LCW20:LCW67 LMS20:LMS67 LWO20:LWO67 MGK20:MGK67 MQG20:MQG67 NAC20:NAC67 NJY20:NJY67 NTU20:NTU67 ODQ20:ODQ67 ONM20:ONM67 OXI20:OXI67 PHE20:PHE67 PRA20:PRA67 QAW20:QAW67 QKS20:QKS67 QUO20:QUO67 REK20:REK67 ROG20:ROG67 RYC20:RYC67 SHY20:SHY67 SRU20:SRU67 TBQ20:TBQ67 TLM20:TLM67 TVI20:TVI67 UFE20:UFE67 UPA20:UPA67 UYW20:UYW67 VIS20:VIS67 VSO20:VSO67 WCK20:WCK67 WMG20:WMG67 WWC20:WWC67 U65556:U65603 JQ65556:JQ65603 TM65556:TM65603 ADI65556:ADI65603 ANE65556:ANE65603 AXA65556:AXA65603 BGW65556:BGW65603 BQS65556:BQS65603 CAO65556:CAO65603 CKK65556:CKK65603 CUG65556:CUG65603 DEC65556:DEC65603 DNY65556:DNY65603 DXU65556:DXU65603 EHQ65556:EHQ65603 ERM65556:ERM65603 FBI65556:FBI65603 FLE65556:FLE65603 FVA65556:FVA65603 GEW65556:GEW65603 GOS65556:GOS65603 GYO65556:GYO65603 HIK65556:HIK65603 HSG65556:HSG65603 ICC65556:ICC65603 ILY65556:ILY65603 IVU65556:IVU65603 JFQ65556:JFQ65603 JPM65556:JPM65603 JZI65556:JZI65603 KJE65556:KJE65603 KTA65556:KTA65603 LCW65556:LCW65603 LMS65556:LMS65603 LWO65556:LWO65603 MGK65556:MGK65603 MQG65556:MQG65603 NAC65556:NAC65603 NJY65556:NJY65603 NTU65556:NTU65603 ODQ65556:ODQ65603 ONM65556:ONM65603 OXI65556:OXI65603 PHE65556:PHE65603 PRA65556:PRA65603 QAW65556:QAW65603 QKS65556:QKS65603 QUO65556:QUO65603 REK65556:REK65603 ROG65556:ROG65603 RYC65556:RYC65603 SHY65556:SHY65603 SRU65556:SRU65603 TBQ65556:TBQ65603 TLM65556:TLM65603 TVI65556:TVI65603 UFE65556:UFE65603 UPA65556:UPA65603 UYW65556:UYW65603 VIS65556:VIS65603 VSO65556:VSO65603 WCK65556:WCK65603 WMG65556:WMG65603 WWC65556:WWC65603 U131092:U131139 JQ131092:JQ131139 TM131092:TM131139 ADI131092:ADI131139 ANE131092:ANE131139 AXA131092:AXA131139 BGW131092:BGW131139 BQS131092:BQS131139 CAO131092:CAO131139 CKK131092:CKK131139 CUG131092:CUG131139 DEC131092:DEC131139 DNY131092:DNY131139 DXU131092:DXU131139 EHQ131092:EHQ131139 ERM131092:ERM131139 FBI131092:FBI131139 FLE131092:FLE131139 FVA131092:FVA131139 GEW131092:GEW131139 GOS131092:GOS131139 GYO131092:GYO131139 HIK131092:HIK131139 HSG131092:HSG131139 ICC131092:ICC131139 ILY131092:ILY131139 IVU131092:IVU131139 JFQ131092:JFQ131139 JPM131092:JPM131139 JZI131092:JZI131139 KJE131092:KJE131139 KTA131092:KTA131139 LCW131092:LCW131139 LMS131092:LMS131139 LWO131092:LWO131139 MGK131092:MGK131139 MQG131092:MQG131139 NAC131092:NAC131139 NJY131092:NJY131139 NTU131092:NTU131139 ODQ131092:ODQ131139 ONM131092:ONM131139 OXI131092:OXI131139 PHE131092:PHE131139 PRA131092:PRA131139 QAW131092:QAW131139 QKS131092:QKS131139 QUO131092:QUO131139 REK131092:REK131139 ROG131092:ROG131139 RYC131092:RYC131139 SHY131092:SHY131139 SRU131092:SRU131139 TBQ131092:TBQ131139 TLM131092:TLM131139 TVI131092:TVI131139 UFE131092:UFE131139 UPA131092:UPA131139 UYW131092:UYW131139 VIS131092:VIS131139 VSO131092:VSO131139 WCK131092:WCK131139 WMG131092:WMG131139 WWC131092:WWC131139 U196628:U196675 JQ196628:JQ196675 TM196628:TM196675 ADI196628:ADI196675 ANE196628:ANE196675 AXA196628:AXA196675 BGW196628:BGW196675 BQS196628:BQS196675 CAO196628:CAO196675 CKK196628:CKK196675 CUG196628:CUG196675 DEC196628:DEC196675 DNY196628:DNY196675 DXU196628:DXU196675 EHQ196628:EHQ196675 ERM196628:ERM196675 FBI196628:FBI196675 FLE196628:FLE196675 FVA196628:FVA196675 GEW196628:GEW196675 GOS196628:GOS196675 GYO196628:GYO196675 HIK196628:HIK196675 HSG196628:HSG196675 ICC196628:ICC196675 ILY196628:ILY196675 IVU196628:IVU196675 JFQ196628:JFQ196675 JPM196628:JPM196675 JZI196628:JZI196675 KJE196628:KJE196675 KTA196628:KTA196675 LCW196628:LCW196675 LMS196628:LMS196675 LWO196628:LWO196675 MGK196628:MGK196675 MQG196628:MQG196675 NAC196628:NAC196675 NJY196628:NJY196675 NTU196628:NTU196675 ODQ196628:ODQ196675 ONM196628:ONM196675 OXI196628:OXI196675 PHE196628:PHE196675 PRA196628:PRA196675 QAW196628:QAW196675 QKS196628:QKS196675 QUO196628:QUO196675 REK196628:REK196675 ROG196628:ROG196675 RYC196628:RYC196675 SHY196628:SHY196675 SRU196628:SRU196675 TBQ196628:TBQ196675 TLM196628:TLM196675 TVI196628:TVI196675 UFE196628:UFE196675 UPA196628:UPA196675 UYW196628:UYW196675 VIS196628:VIS196675 VSO196628:VSO196675 WCK196628:WCK196675 WMG196628:WMG196675 WWC196628:WWC196675 U262164:U262211 JQ262164:JQ262211 TM262164:TM262211 ADI262164:ADI262211 ANE262164:ANE262211 AXA262164:AXA262211 BGW262164:BGW262211 BQS262164:BQS262211 CAO262164:CAO262211 CKK262164:CKK262211 CUG262164:CUG262211 DEC262164:DEC262211 DNY262164:DNY262211 DXU262164:DXU262211 EHQ262164:EHQ262211 ERM262164:ERM262211 FBI262164:FBI262211 FLE262164:FLE262211 FVA262164:FVA262211 GEW262164:GEW262211 GOS262164:GOS262211 GYO262164:GYO262211 HIK262164:HIK262211 HSG262164:HSG262211 ICC262164:ICC262211 ILY262164:ILY262211 IVU262164:IVU262211 JFQ262164:JFQ262211 JPM262164:JPM262211 JZI262164:JZI262211 KJE262164:KJE262211 KTA262164:KTA262211 LCW262164:LCW262211 LMS262164:LMS262211 LWO262164:LWO262211 MGK262164:MGK262211 MQG262164:MQG262211 NAC262164:NAC262211 NJY262164:NJY262211 NTU262164:NTU262211 ODQ262164:ODQ262211 ONM262164:ONM262211 OXI262164:OXI262211 PHE262164:PHE262211 PRA262164:PRA262211 QAW262164:QAW262211 QKS262164:QKS262211 QUO262164:QUO262211 REK262164:REK262211 ROG262164:ROG262211 RYC262164:RYC262211 SHY262164:SHY262211 SRU262164:SRU262211 TBQ262164:TBQ262211 TLM262164:TLM262211 TVI262164:TVI262211 UFE262164:UFE262211 UPA262164:UPA262211 UYW262164:UYW262211 VIS262164:VIS262211 VSO262164:VSO262211 WCK262164:WCK262211 WMG262164:WMG262211 WWC262164:WWC262211 U327700:U327747 JQ327700:JQ327747 TM327700:TM327747 ADI327700:ADI327747 ANE327700:ANE327747 AXA327700:AXA327747 BGW327700:BGW327747 BQS327700:BQS327747 CAO327700:CAO327747 CKK327700:CKK327747 CUG327700:CUG327747 DEC327700:DEC327747 DNY327700:DNY327747 DXU327700:DXU327747 EHQ327700:EHQ327747 ERM327700:ERM327747 FBI327700:FBI327747 FLE327700:FLE327747 FVA327700:FVA327747 GEW327700:GEW327747 GOS327700:GOS327747 GYO327700:GYO327747 HIK327700:HIK327747 HSG327700:HSG327747 ICC327700:ICC327747 ILY327700:ILY327747 IVU327700:IVU327747 JFQ327700:JFQ327747 JPM327700:JPM327747 JZI327700:JZI327747 KJE327700:KJE327747 KTA327700:KTA327747 LCW327700:LCW327747 LMS327700:LMS327747 LWO327700:LWO327747 MGK327700:MGK327747 MQG327700:MQG327747 NAC327700:NAC327747 NJY327700:NJY327747 NTU327700:NTU327747 ODQ327700:ODQ327747 ONM327700:ONM327747 OXI327700:OXI327747 PHE327700:PHE327747 PRA327700:PRA327747 QAW327700:QAW327747 QKS327700:QKS327747 QUO327700:QUO327747 REK327700:REK327747 ROG327700:ROG327747 RYC327700:RYC327747 SHY327700:SHY327747 SRU327700:SRU327747 TBQ327700:TBQ327747 TLM327700:TLM327747 TVI327700:TVI327747 UFE327700:UFE327747 UPA327700:UPA327747 UYW327700:UYW327747 VIS327700:VIS327747 VSO327700:VSO327747 WCK327700:WCK327747 WMG327700:WMG327747 WWC327700:WWC327747 U393236:U393283 JQ393236:JQ393283 TM393236:TM393283 ADI393236:ADI393283 ANE393236:ANE393283 AXA393236:AXA393283 BGW393236:BGW393283 BQS393236:BQS393283 CAO393236:CAO393283 CKK393236:CKK393283 CUG393236:CUG393283 DEC393236:DEC393283 DNY393236:DNY393283 DXU393236:DXU393283 EHQ393236:EHQ393283 ERM393236:ERM393283 FBI393236:FBI393283 FLE393236:FLE393283 FVA393236:FVA393283 GEW393236:GEW393283 GOS393236:GOS393283 GYO393236:GYO393283 HIK393236:HIK393283 HSG393236:HSG393283 ICC393236:ICC393283 ILY393236:ILY393283 IVU393236:IVU393283 JFQ393236:JFQ393283 JPM393236:JPM393283 JZI393236:JZI393283 KJE393236:KJE393283 KTA393236:KTA393283 LCW393236:LCW393283 LMS393236:LMS393283 LWO393236:LWO393283 MGK393236:MGK393283 MQG393236:MQG393283 NAC393236:NAC393283 NJY393236:NJY393283 NTU393236:NTU393283 ODQ393236:ODQ393283 ONM393236:ONM393283 OXI393236:OXI393283 PHE393236:PHE393283 PRA393236:PRA393283 QAW393236:QAW393283 QKS393236:QKS393283 QUO393236:QUO393283 REK393236:REK393283 ROG393236:ROG393283 RYC393236:RYC393283 SHY393236:SHY393283 SRU393236:SRU393283 TBQ393236:TBQ393283 TLM393236:TLM393283 TVI393236:TVI393283 UFE393236:UFE393283 UPA393236:UPA393283 UYW393236:UYW393283 VIS393236:VIS393283 VSO393236:VSO393283 WCK393236:WCK393283 WMG393236:WMG393283 WWC393236:WWC393283 U458772:U458819 JQ458772:JQ458819 TM458772:TM458819 ADI458772:ADI458819 ANE458772:ANE458819 AXA458772:AXA458819 BGW458772:BGW458819 BQS458772:BQS458819 CAO458772:CAO458819 CKK458772:CKK458819 CUG458772:CUG458819 DEC458772:DEC458819 DNY458772:DNY458819 DXU458772:DXU458819 EHQ458772:EHQ458819 ERM458772:ERM458819 FBI458772:FBI458819 FLE458772:FLE458819 FVA458772:FVA458819 GEW458772:GEW458819 GOS458772:GOS458819 GYO458772:GYO458819 HIK458772:HIK458819 HSG458772:HSG458819 ICC458772:ICC458819 ILY458772:ILY458819 IVU458772:IVU458819 JFQ458772:JFQ458819 JPM458772:JPM458819 JZI458772:JZI458819 KJE458772:KJE458819 KTA458772:KTA458819 LCW458772:LCW458819 LMS458772:LMS458819 LWO458772:LWO458819 MGK458772:MGK458819 MQG458772:MQG458819 NAC458772:NAC458819 NJY458772:NJY458819 NTU458772:NTU458819 ODQ458772:ODQ458819 ONM458772:ONM458819 OXI458772:OXI458819 PHE458772:PHE458819 PRA458772:PRA458819 QAW458772:QAW458819 QKS458772:QKS458819 QUO458772:QUO458819 REK458772:REK458819 ROG458772:ROG458819 RYC458772:RYC458819 SHY458772:SHY458819 SRU458772:SRU458819 TBQ458772:TBQ458819 TLM458772:TLM458819 TVI458772:TVI458819 UFE458772:UFE458819 UPA458772:UPA458819 UYW458772:UYW458819 VIS458772:VIS458819 VSO458772:VSO458819 WCK458772:WCK458819 WMG458772:WMG458819 WWC458772:WWC458819 U524308:U524355 JQ524308:JQ524355 TM524308:TM524355 ADI524308:ADI524355 ANE524308:ANE524355 AXA524308:AXA524355 BGW524308:BGW524355 BQS524308:BQS524355 CAO524308:CAO524355 CKK524308:CKK524355 CUG524308:CUG524355 DEC524308:DEC524355 DNY524308:DNY524355 DXU524308:DXU524355 EHQ524308:EHQ524355 ERM524308:ERM524355 FBI524308:FBI524355 FLE524308:FLE524355 FVA524308:FVA524355 GEW524308:GEW524355 GOS524308:GOS524355 GYO524308:GYO524355 HIK524308:HIK524355 HSG524308:HSG524355 ICC524308:ICC524355 ILY524308:ILY524355 IVU524308:IVU524355 JFQ524308:JFQ524355 JPM524308:JPM524355 JZI524308:JZI524355 KJE524308:KJE524355 KTA524308:KTA524355 LCW524308:LCW524355 LMS524308:LMS524355 LWO524308:LWO524355 MGK524308:MGK524355 MQG524308:MQG524355 NAC524308:NAC524355 NJY524308:NJY524355 NTU524308:NTU524355 ODQ524308:ODQ524355 ONM524308:ONM524355 OXI524308:OXI524355 PHE524308:PHE524355 PRA524308:PRA524355 QAW524308:QAW524355 QKS524308:QKS524355 QUO524308:QUO524355 REK524308:REK524355 ROG524308:ROG524355 RYC524308:RYC524355 SHY524308:SHY524355 SRU524308:SRU524355 TBQ524308:TBQ524355 TLM524308:TLM524355 TVI524308:TVI524355 UFE524308:UFE524355 UPA524308:UPA524355 UYW524308:UYW524355 VIS524308:VIS524355 VSO524308:VSO524355 WCK524308:WCK524355 WMG524308:WMG524355 WWC524308:WWC524355 U589844:U589891 JQ589844:JQ589891 TM589844:TM589891 ADI589844:ADI589891 ANE589844:ANE589891 AXA589844:AXA589891 BGW589844:BGW589891 BQS589844:BQS589891 CAO589844:CAO589891 CKK589844:CKK589891 CUG589844:CUG589891 DEC589844:DEC589891 DNY589844:DNY589891 DXU589844:DXU589891 EHQ589844:EHQ589891 ERM589844:ERM589891 FBI589844:FBI589891 FLE589844:FLE589891 FVA589844:FVA589891 GEW589844:GEW589891 GOS589844:GOS589891 GYO589844:GYO589891 HIK589844:HIK589891 HSG589844:HSG589891 ICC589844:ICC589891 ILY589844:ILY589891 IVU589844:IVU589891 JFQ589844:JFQ589891 JPM589844:JPM589891 JZI589844:JZI589891 KJE589844:KJE589891 KTA589844:KTA589891 LCW589844:LCW589891 LMS589844:LMS589891 LWO589844:LWO589891 MGK589844:MGK589891 MQG589844:MQG589891 NAC589844:NAC589891 NJY589844:NJY589891 NTU589844:NTU589891 ODQ589844:ODQ589891 ONM589844:ONM589891 OXI589844:OXI589891 PHE589844:PHE589891 PRA589844:PRA589891 QAW589844:QAW589891 QKS589844:QKS589891 QUO589844:QUO589891 REK589844:REK589891 ROG589844:ROG589891 RYC589844:RYC589891 SHY589844:SHY589891 SRU589844:SRU589891 TBQ589844:TBQ589891 TLM589844:TLM589891 TVI589844:TVI589891 UFE589844:UFE589891 UPA589844:UPA589891 UYW589844:UYW589891 VIS589844:VIS589891 VSO589844:VSO589891 WCK589844:WCK589891 WMG589844:WMG589891 WWC589844:WWC589891 U655380:U655427 JQ655380:JQ655427 TM655380:TM655427 ADI655380:ADI655427 ANE655380:ANE655427 AXA655380:AXA655427 BGW655380:BGW655427 BQS655380:BQS655427 CAO655380:CAO655427 CKK655380:CKK655427 CUG655380:CUG655427 DEC655380:DEC655427 DNY655380:DNY655427 DXU655380:DXU655427 EHQ655380:EHQ655427 ERM655380:ERM655427 FBI655380:FBI655427 FLE655380:FLE655427 FVA655380:FVA655427 GEW655380:GEW655427 GOS655380:GOS655427 GYO655380:GYO655427 HIK655380:HIK655427 HSG655380:HSG655427 ICC655380:ICC655427 ILY655380:ILY655427 IVU655380:IVU655427 JFQ655380:JFQ655427 JPM655380:JPM655427 JZI655380:JZI655427 KJE655380:KJE655427 KTA655380:KTA655427 LCW655380:LCW655427 LMS655380:LMS655427 LWO655380:LWO655427 MGK655380:MGK655427 MQG655380:MQG655427 NAC655380:NAC655427 NJY655380:NJY655427 NTU655380:NTU655427 ODQ655380:ODQ655427 ONM655380:ONM655427 OXI655380:OXI655427 PHE655380:PHE655427 PRA655380:PRA655427 QAW655380:QAW655427 QKS655380:QKS655427 QUO655380:QUO655427 REK655380:REK655427 ROG655380:ROG655427 RYC655380:RYC655427 SHY655380:SHY655427 SRU655380:SRU655427 TBQ655380:TBQ655427 TLM655380:TLM655427 TVI655380:TVI655427 UFE655380:UFE655427 UPA655380:UPA655427 UYW655380:UYW655427 VIS655380:VIS655427 VSO655380:VSO655427 WCK655380:WCK655427 WMG655380:WMG655427 WWC655380:WWC655427 U720916:U720963 JQ720916:JQ720963 TM720916:TM720963 ADI720916:ADI720963 ANE720916:ANE720963 AXA720916:AXA720963 BGW720916:BGW720963 BQS720916:BQS720963 CAO720916:CAO720963 CKK720916:CKK720963 CUG720916:CUG720963 DEC720916:DEC720963 DNY720916:DNY720963 DXU720916:DXU720963 EHQ720916:EHQ720963 ERM720916:ERM720963 FBI720916:FBI720963 FLE720916:FLE720963 FVA720916:FVA720963 GEW720916:GEW720963 GOS720916:GOS720963 GYO720916:GYO720963 HIK720916:HIK720963 HSG720916:HSG720963 ICC720916:ICC720963 ILY720916:ILY720963 IVU720916:IVU720963 JFQ720916:JFQ720963 JPM720916:JPM720963 JZI720916:JZI720963 KJE720916:KJE720963 KTA720916:KTA720963 LCW720916:LCW720963 LMS720916:LMS720963 LWO720916:LWO720963 MGK720916:MGK720963 MQG720916:MQG720963 NAC720916:NAC720963 NJY720916:NJY720963 NTU720916:NTU720963 ODQ720916:ODQ720963 ONM720916:ONM720963 OXI720916:OXI720963 PHE720916:PHE720963 PRA720916:PRA720963 QAW720916:QAW720963 QKS720916:QKS720963 QUO720916:QUO720963 REK720916:REK720963 ROG720916:ROG720963 RYC720916:RYC720963 SHY720916:SHY720963 SRU720916:SRU720963 TBQ720916:TBQ720963 TLM720916:TLM720963 TVI720916:TVI720963 UFE720916:UFE720963 UPA720916:UPA720963 UYW720916:UYW720963 VIS720916:VIS720963 VSO720916:VSO720963 WCK720916:WCK720963 WMG720916:WMG720963 WWC720916:WWC720963 U786452:U786499 JQ786452:JQ786499 TM786452:TM786499 ADI786452:ADI786499 ANE786452:ANE786499 AXA786452:AXA786499 BGW786452:BGW786499 BQS786452:BQS786499 CAO786452:CAO786499 CKK786452:CKK786499 CUG786452:CUG786499 DEC786452:DEC786499 DNY786452:DNY786499 DXU786452:DXU786499 EHQ786452:EHQ786499 ERM786452:ERM786499 FBI786452:FBI786499 FLE786452:FLE786499 FVA786452:FVA786499 GEW786452:GEW786499 GOS786452:GOS786499 GYO786452:GYO786499 HIK786452:HIK786499 HSG786452:HSG786499 ICC786452:ICC786499 ILY786452:ILY786499 IVU786452:IVU786499 JFQ786452:JFQ786499 JPM786452:JPM786499 JZI786452:JZI786499 KJE786452:KJE786499 KTA786452:KTA786499 LCW786452:LCW786499 LMS786452:LMS786499 LWO786452:LWO786499 MGK786452:MGK786499 MQG786452:MQG786499 NAC786452:NAC786499 NJY786452:NJY786499 NTU786452:NTU786499 ODQ786452:ODQ786499 ONM786452:ONM786499 OXI786452:OXI786499 PHE786452:PHE786499 PRA786452:PRA786499 QAW786452:QAW786499 QKS786452:QKS786499 QUO786452:QUO786499 REK786452:REK786499 ROG786452:ROG786499 RYC786452:RYC786499 SHY786452:SHY786499 SRU786452:SRU786499 TBQ786452:TBQ786499 TLM786452:TLM786499 TVI786452:TVI786499 UFE786452:UFE786499 UPA786452:UPA786499 UYW786452:UYW786499 VIS786452:VIS786499 VSO786452:VSO786499 WCK786452:WCK786499 WMG786452:WMG786499 WWC786452:WWC786499 U851988:U852035 JQ851988:JQ852035 TM851988:TM852035 ADI851988:ADI852035 ANE851988:ANE852035 AXA851988:AXA852035 BGW851988:BGW852035 BQS851988:BQS852035 CAO851988:CAO852035 CKK851988:CKK852035 CUG851988:CUG852035 DEC851988:DEC852035 DNY851988:DNY852035 DXU851988:DXU852035 EHQ851988:EHQ852035 ERM851988:ERM852035 FBI851988:FBI852035 FLE851988:FLE852035 FVA851988:FVA852035 GEW851988:GEW852035 GOS851988:GOS852035 GYO851988:GYO852035 HIK851988:HIK852035 HSG851988:HSG852035 ICC851988:ICC852035 ILY851988:ILY852035 IVU851988:IVU852035 JFQ851988:JFQ852035 JPM851988:JPM852035 JZI851988:JZI852035 KJE851988:KJE852035 KTA851988:KTA852035 LCW851988:LCW852035 LMS851988:LMS852035 LWO851988:LWO852035 MGK851988:MGK852035 MQG851988:MQG852035 NAC851988:NAC852035 NJY851988:NJY852035 NTU851988:NTU852035 ODQ851988:ODQ852035 ONM851988:ONM852035 OXI851988:OXI852035 PHE851988:PHE852035 PRA851988:PRA852035 QAW851988:QAW852035 QKS851988:QKS852035 QUO851988:QUO852035 REK851988:REK852035 ROG851988:ROG852035 RYC851988:RYC852035 SHY851988:SHY852035 SRU851988:SRU852035 TBQ851988:TBQ852035 TLM851988:TLM852035 TVI851988:TVI852035 UFE851988:UFE852035 UPA851988:UPA852035 UYW851988:UYW852035 VIS851988:VIS852035 VSO851988:VSO852035 WCK851988:WCK852035 WMG851988:WMG852035 WWC851988:WWC852035 U917524:U917571 JQ917524:JQ917571 TM917524:TM917571 ADI917524:ADI917571 ANE917524:ANE917571 AXA917524:AXA917571 BGW917524:BGW917571 BQS917524:BQS917571 CAO917524:CAO917571 CKK917524:CKK917571 CUG917524:CUG917571 DEC917524:DEC917571 DNY917524:DNY917571 DXU917524:DXU917571 EHQ917524:EHQ917571 ERM917524:ERM917571 FBI917524:FBI917571 FLE917524:FLE917571 FVA917524:FVA917571 GEW917524:GEW917571 GOS917524:GOS917571 GYO917524:GYO917571 HIK917524:HIK917571 HSG917524:HSG917571 ICC917524:ICC917571 ILY917524:ILY917571 IVU917524:IVU917571 JFQ917524:JFQ917571 JPM917524:JPM917571 JZI917524:JZI917571 KJE917524:KJE917571 KTA917524:KTA917571 LCW917524:LCW917571 LMS917524:LMS917571 LWO917524:LWO917571 MGK917524:MGK917571 MQG917524:MQG917571 NAC917524:NAC917571 NJY917524:NJY917571 NTU917524:NTU917571 ODQ917524:ODQ917571 ONM917524:ONM917571 OXI917524:OXI917571 PHE917524:PHE917571 PRA917524:PRA917571 QAW917524:QAW917571 QKS917524:QKS917571 QUO917524:QUO917571 REK917524:REK917571 ROG917524:ROG917571 RYC917524:RYC917571 SHY917524:SHY917571 SRU917524:SRU917571 TBQ917524:TBQ917571 TLM917524:TLM917571 TVI917524:TVI917571 UFE917524:UFE917571 UPA917524:UPA917571 UYW917524:UYW917571 VIS917524:VIS917571 VSO917524:VSO917571 WCK917524:WCK917571 WMG917524:WMG917571 WWC917524:WWC917571 U983060:U983107 JQ983060:JQ983107 TM983060:TM983107 ADI983060:ADI983107 ANE983060:ANE983107 AXA983060:AXA983107 BGW983060:BGW983107 BQS983060:BQS983107 CAO983060:CAO983107 CKK983060:CKK983107 CUG983060:CUG983107 DEC983060:DEC983107 DNY983060:DNY983107 DXU983060:DXU983107 EHQ983060:EHQ983107 ERM983060:ERM983107 FBI983060:FBI983107 FLE983060:FLE983107 FVA983060:FVA983107 GEW983060:GEW983107 GOS983060:GOS983107 GYO983060:GYO983107 HIK983060:HIK983107 HSG983060:HSG983107 ICC983060:ICC983107 ILY983060:ILY983107 IVU983060:IVU983107 JFQ983060:JFQ983107 JPM983060:JPM983107 JZI983060:JZI983107 KJE983060:KJE983107 KTA983060:KTA983107 LCW983060:LCW983107 LMS983060:LMS983107 LWO983060:LWO983107 MGK983060:MGK983107 MQG983060:MQG983107 NAC983060:NAC983107 NJY983060:NJY983107 NTU983060:NTU983107 ODQ983060:ODQ983107 ONM983060:ONM983107 OXI983060:OXI983107 PHE983060:PHE983107 PRA983060:PRA983107 QAW983060:QAW983107 QKS983060:QKS983107 QUO983060:QUO983107 REK983060:REK983107 ROG983060:ROG983107 RYC983060:RYC983107 SHY983060:SHY983107 SRU983060:SRU983107 TBQ983060:TBQ983107 TLM983060:TLM983107 TVI983060:TVI983107 UFE983060:UFE983107 UPA983060:UPA983107 UYW983060:UYW983107 VIS983060:VIS983107 VSO983060:VSO983107 WCK983060:WCK983107 WMG983060:WMG983107 U20:U67">
      <formula1>0.000001</formula1>
      <formula2>1</formula2>
    </dataValidation>
    <dataValidation type="decimal" errorStyle="warning" allowBlank="1" showInputMessage="1" showErrorMessage="1" errorTitle="負 荷 の 力 率" error="０．０１ ～ １．０００ の範囲の値を入力して下さい。" sqref="WWA983060:WWA983107 JO20:JO67 TK20:TK67 ADG20:ADG67 ANC20:ANC67 AWY20:AWY67 BGU20:BGU67 BQQ20:BQQ67 CAM20:CAM67 CKI20:CKI67 CUE20:CUE67 DEA20:DEA67 DNW20:DNW67 DXS20:DXS67 EHO20:EHO67 ERK20:ERK67 FBG20:FBG67 FLC20:FLC67 FUY20:FUY67 GEU20:GEU67 GOQ20:GOQ67 GYM20:GYM67 HII20:HII67 HSE20:HSE67 ICA20:ICA67 ILW20:ILW67 IVS20:IVS67 JFO20:JFO67 JPK20:JPK67 JZG20:JZG67 KJC20:KJC67 KSY20:KSY67 LCU20:LCU67 LMQ20:LMQ67 LWM20:LWM67 MGI20:MGI67 MQE20:MQE67 NAA20:NAA67 NJW20:NJW67 NTS20:NTS67 ODO20:ODO67 ONK20:ONK67 OXG20:OXG67 PHC20:PHC67 PQY20:PQY67 QAU20:QAU67 QKQ20:QKQ67 QUM20:QUM67 REI20:REI67 ROE20:ROE67 RYA20:RYA67 SHW20:SHW67 SRS20:SRS67 TBO20:TBO67 TLK20:TLK67 TVG20:TVG67 UFC20:UFC67 UOY20:UOY67 UYU20:UYU67 VIQ20:VIQ67 VSM20:VSM67 WCI20:WCI67 WME20:WME67 WWA20:WWA67 S65556:S65603 JO65556:JO65603 TK65556:TK65603 ADG65556:ADG65603 ANC65556:ANC65603 AWY65556:AWY65603 BGU65556:BGU65603 BQQ65556:BQQ65603 CAM65556:CAM65603 CKI65556:CKI65603 CUE65556:CUE65603 DEA65556:DEA65603 DNW65556:DNW65603 DXS65556:DXS65603 EHO65556:EHO65603 ERK65556:ERK65603 FBG65556:FBG65603 FLC65556:FLC65603 FUY65556:FUY65603 GEU65556:GEU65603 GOQ65556:GOQ65603 GYM65556:GYM65603 HII65556:HII65603 HSE65556:HSE65603 ICA65556:ICA65603 ILW65556:ILW65603 IVS65556:IVS65603 JFO65556:JFO65603 JPK65556:JPK65603 JZG65556:JZG65603 KJC65556:KJC65603 KSY65556:KSY65603 LCU65556:LCU65603 LMQ65556:LMQ65603 LWM65556:LWM65603 MGI65556:MGI65603 MQE65556:MQE65603 NAA65556:NAA65603 NJW65556:NJW65603 NTS65556:NTS65603 ODO65556:ODO65603 ONK65556:ONK65603 OXG65556:OXG65603 PHC65556:PHC65603 PQY65556:PQY65603 QAU65556:QAU65603 QKQ65556:QKQ65603 QUM65556:QUM65603 REI65556:REI65603 ROE65556:ROE65603 RYA65556:RYA65603 SHW65556:SHW65603 SRS65556:SRS65603 TBO65556:TBO65603 TLK65556:TLK65603 TVG65556:TVG65603 UFC65556:UFC65603 UOY65556:UOY65603 UYU65556:UYU65603 VIQ65556:VIQ65603 VSM65556:VSM65603 WCI65556:WCI65603 WME65556:WME65603 WWA65556:WWA65603 S131092:S131139 JO131092:JO131139 TK131092:TK131139 ADG131092:ADG131139 ANC131092:ANC131139 AWY131092:AWY131139 BGU131092:BGU131139 BQQ131092:BQQ131139 CAM131092:CAM131139 CKI131092:CKI131139 CUE131092:CUE131139 DEA131092:DEA131139 DNW131092:DNW131139 DXS131092:DXS131139 EHO131092:EHO131139 ERK131092:ERK131139 FBG131092:FBG131139 FLC131092:FLC131139 FUY131092:FUY131139 GEU131092:GEU131139 GOQ131092:GOQ131139 GYM131092:GYM131139 HII131092:HII131139 HSE131092:HSE131139 ICA131092:ICA131139 ILW131092:ILW131139 IVS131092:IVS131139 JFO131092:JFO131139 JPK131092:JPK131139 JZG131092:JZG131139 KJC131092:KJC131139 KSY131092:KSY131139 LCU131092:LCU131139 LMQ131092:LMQ131139 LWM131092:LWM131139 MGI131092:MGI131139 MQE131092:MQE131139 NAA131092:NAA131139 NJW131092:NJW131139 NTS131092:NTS131139 ODO131092:ODO131139 ONK131092:ONK131139 OXG131092:OXG131139 PHC131092:PHC131139 PQY131092:PQY131139 QAU131092:QAU131139 QKQ131092:QKQ131139 QUM131092:QUM131139 REI131092:REI131139 ROE131092:ROE131139 RYA131092:RYA131139 SHW131092:SHW131139 SRS131092:SRS131139 TBO131092:TBO131139 TLK131092:TLK131139 TVG131092:TVG131139 UFC131092:UFC131139 UOY131092:UOY131139 UYU131092:UYU131139 VIQ131092:VIQ131139 VSM131092:VSM131139 WCI131092:WCI131139 WME131092:WME131139 WWA131092:WWA131139 S196628:S196675 JO196628:JO196675 TK196628:TK196675 ADG196628:ADG196675 ANC196628:ANC196675 AWY196628:AWY196675 BGU196628:BGU196675 BQQ196628:BQQ196675 CAM196628:CAM196675 CKI196628:CKI196675 CUE196628:CUE196675 DEA196628:DEA196675 DNW196628:DNW196675 DXS196628:DXS196675 EHO196628:EHO196675 ERK196628:ERK196675 FBG196628:FBG196675 FLC196628:FLC196675 FUY196628:FUY196675 GEU196628:GEU196675 GOQ196628:GOQ196675 GYM196628:GYM196675 HII196628:HII196675 HSE196628:HSE196675 ICA196628:ICA196675 ILW196628:ILW196675 IVS196628:IVS196675 JFO196628:JFO196675 JPK196628:JPK196675 JZG196628:JZG196675 KJC196628:KJC196675 KSY196628:KSY196675 LCU196628:LCU196675 LMQ196628:LMQ196675 LWM196628:LWM196675 MGI196628:MGI196675 MQE196628:MQE196675 NAA196628:NAA196675 NJW196628:NJW196675 NTS196628:NTS196675 ODO196628:ODO196675 ONK196628:ONK196675 OXG196628:OXG196675 PHC196628:PHC196675 PQY196628:PQY196675 QAU196628:QAU196675 QKQ196628:QKQ196675 QUM196628:QUM196675 REI196628:REI196675 ROE196628:ROE196675 RYA196628:RYA196675 SHW196628:SHW196675 SRS196628:SRS196675 TBO196628:TBO196675 TLK196628:TLK196675 TVG196628:TVG196675 UFC196628:UFC196675 UOY196628:UOY196675 UYU196628:UYU196675 VIQ196628:VIQ196675 VSM196628:VSM196675 WCI196628:WCI196675 WME196628:WME196675 WWA196628:WWA196675 S262164:S262211 JO262164:JO262211 TK262164:TK262211 ADG262164:ADG262211 ANC262164:ANC262211 AWY262164:AWY262211 BGU262164:BGU262211 BQQ262164:BQQ262211 CAM262164:CAM262211 CKI262164:CKI262211 CUE262164:CUE262211 DEA262164:DEA262211 DNW262164:DNW262211 DXS262164:DXS262211 EHO262164:EHO262211 ERK262164:ERK262211 FBG262164:FBG262211 FLC262164:FLC262211 FUY262164:FUY262211 GEU262164:GEU262211 GOQ262164:GOQ262211 GYM262164:GYM262211 HII262164:HII262211 HSE262164:HSE262211 ICA262164:ICA262211 ILW262164:ILW262211 IVS262164:IVS262211 JFO262164:JFO262211 JPK262164:JPK262211 JZG262164:JZG262211 KJC262164:KJC262211 KSY262164:KSY262211 LCU262164:LCU262211 LMQ262164:LMQ262211 LWM262164:LWM262211 MGI262164:MGI262211 MQE262164:MQE262211 NAA262164:NAA262211 NJW262164:NJW262211 NTS262164:NTS262211 ODO262164:ODO262211 ONK262164:ONK262211 OXG262164:OXG262211 PHC262164:PHC262211 PQY262164:PQY262211 QAU262164:QAU262211 QKQ262164:QKQ262211 QUM262164:QUM262211 REI262164:REI262211 ROE262164:ROE262211 RYA262164:RYA262211 SHW262164:SHW262211 SRS262164:SRS262211 TBO262164:TBO262211 TLK262164:TLK262211 TVG262164:TVG262211 UFC262164:UFC262211 UOY262164:UOY262211 UYU262164:UYU262211 VIQ262164:VIQ262211 VSM262164:VSM262211 WCI262164:WCI262211 WME262164:WME262211 WWA262164:WWA262211 S327700:S327747 JO327700:JO327747 TK327700:TK327747 ADG327700:ADG327747 ANC327700:ANC327747 AWY327700:AWY327747 BGU327700:BGU327747 BQQ327700:BQQ327747 CAM327700:CAM327747 CKI327700:CKI327747 CUE327700:CUE327747 DEA327700:DEA327747 DNW327700:DNW327747 DXS327700:DXS327747 EHO327700:EHO327747 ERK327700:ERK327747 FBG327700:FBG327747 FLC327700:FLC327747 FUY327700:FUY327747 GEU327700:GEU327747 GOQ327700:GOQ327747 GYM327700:GYM327747 HII327700:HII327747 HSE327700:HSE327747 ICA327700:ICA327747 ILW327700:ILW327747 IVS327700:IVS327747 JFO327700:JFO327747 JPK327700:JPK327747 JZG327700:JZG327747 KJC327700:KJC327747 KSY327700:KSY327747 LCU327700:LCU327747 LMQ327700:LMQ327747 LWM327700:LWM327747 MGI327700:MGI327747 MQE327700:MQE327747 NAA327700:NAA327747 NJW327700:NJW327747 NTS327700:NTS327747 ODO327700:ODO327747 ONK327700:ONK327747 OXG327700:OXG327747 PHC327700:PHC327747 PQY327700:PQY327747 QAU327700:QAU327747 QKQ327700:QKQ327747 QUM327700:QUM327747 REI327700:REI327747 ROE327700:ROE327747 RYA327700:RYA327747 SHW327700:SHW327747 SRS327700:SRS327747 TBO327700:TBO327747 TLK327700:TLK327747 TVG327700:TVG327747 UFC327700:UFC327747 UOY327700:UOY327747 UYU327700:UYU327747 VIQ327700:VIQ327747 VSM327700:VSM327747 WCI327700:WCI327747 WME327700:WME327747 WWA327700:WWA327747 S393236:S393283 JO393236:JO393283 TK393236:TK393283 ADG393236:ADG393283 ANC393236:ANC393283 AWY393236:AWY393283 BGU393236:BGU393283 BQQ393236:BQQ393283 CAM393236:CAM393283 CKI393236:CKI393283 CUE393236:CUE393283 DEA393236:DEA393283 DNW393236:DNW393283 DXS393236:DXS393283 EHO393236:EHO393283 ERK393236:ERK393283 FBG393236:FBG393283 FLC393236:FLC393283 FUY393236:FUY393283 GEU393236:GEU393283 GOQ393236:GOQ393283 GYM393236:GYM393283 HII393236:HII393283 HSE393236:HSE393283 ICA393236:ICA393283 ILW393236:ILW393283 IVS393236:IVS393283 JFO393236:JFO393283 JPK393236:JPK393283 JZG393236:JZG393283 KJC393236:KJC393283 KSY393236:KSY393283 LCU393236:LCU393283 LMQ393236:LMQ393283 LWM393236:LWM393283 MGI393236:MGI393283 MQE393236:MQE393283 NAA393236:NAA393283 NJW393236:NJW393283 NTS393236:NTS393283 ODO393236:ODO393283 ONK393236:ONK393283 OXG393236:OXG393283 PHC393236:PHC393283 PQY393236:PQY393283 QAU393236:QAU393283 QKQ393236:QKQ393283 QUM393236:QUM393283 REI393236:REI393283 ROE393236:ROE393283 RYA393236:RYA393283 SHW393236:SHW393283 SRS393236:SRS393283 TBO393236:TBO393283 TLK393236:TLK393283 TVG393236:TVG393283 UFC393236:UFC393283 UOY393236:UOY393283 UYU393236:UYU393283 VIQ393236:VIQ393283 VSM393236:VSM393283 WCI393236:WCI393283 WME393236:WME393283 WWA393236:WWA393283 S458772:S458819 JO458772:JO458819 TK458772:TK458819 ADG458772:ADG458819 ANC458772:ANC458819 AWY458772:AWY458819 BGU458772:BGU458819 BQQ458772:BQQ458819 CAM458772:CAM458819 CKI458772:CKI458819 CUE458772:CUE458819 DEA458772:DEA458819 DNW458772:DNW458819 DXS458772:DXS458819 EHO458772:EHO458819 ERK458772:ERK458819 FBG458772:FBG458819 FLC458772:FLC458819 FUY458772:FUY458819 GEU458772:GEU458819 GOQ458772:GOQ458819 GYM458772:GYM458819 HII458772:HII458819 HSE458772:HSE458819 ICA458772:ICA458819 ILW458772:ILW458819 IVS458772:IVS458819 JFO458772:JFO458819 JPK458772:JPK458819 JZG458772:JZG458819 KJC458772:KJC458819 KSY458772:KSY458819 LCU458772:LCU458819 LMQ458772:LMQ458819 LWM458772:LWM458819 MGI458772:MGI458819 MQE458772:MQE458819 NAA458772:NAA458819 NJW458772:NJW458819 NTS458772:NTS458819 ODO458772:ODO458819 ONK458772:ONK458819 OXG458772:OXG458819 PHC458772:PHC458819 PQY458772:PQY458819 QAU458772:QAU458819 QKQ458772:QKQ458819 QUM458772:QUM458819 REI458772:REI458819 ROE458772:ROE458819 RYA458772:RYA458819 SHW458772:SHW458819 SRS458772:SRS458819 TBO458772:TBO458819 TLK458772:TLK458819 TVG458772:TVG458819 UFC458772:UFC458819 UOY458772:UOY458819 UYU458772:UYU458819 VIQ458772:VIQ458819 VSM458772:VSM458819 WCI458772:WCI458819 WME458772:WME458819 WWA458772:WWA458819 S524308:S524355 JO524308:JO524355 TK524308:TK524355 ADG524308:ADG524355 ANC524308:ANC524355 AWY524308:AWY524355 BGU524308:BGU524355 BQQ524308:BQQ524355 CAM524308:CAM524355 CKI524308:CKI524355 CUE524308:CUE524355 DEA524308:DEA524355 DNW524308:DNW524355 DXS524308:DXS524355 EHO524308:EHO524355 ERK524308:ERK524355 FBG524308:FBG524355 FLC524308:FLC524355 FUY524308:FUY524355 GEU524308:GEU524355 GOQ524308:GOQ524355 GYM524308:GYM524355 HII524308:HII524355 HSE524308:HSE524355 ICA524308:ICA524355 ILW524308:ILW524355 IVS524308:IVS524355 JFO524308:JFO524355 JPK524308:JPK524355 JZG524308:JZG524355 KJC524308:KJC524355 KSY524308:KSY524355 LCU524308:LCU524355 LMQ524308:LMQ524355 LWM524308:LWM524355 MGI524308:MGI524355 MQE524308:MQE524355 NAA524308:NAA524355 NJW524308:NJW524355 NTS524308:NTS524355 ODO524308:ODO524355 ONK524308:ONK524355 OXG524308:OXG524355 PHC524308:PHC524355 PQY524308:PQY524355 QAU524308:QAU524355 QKQ524308:QKQ524355 QUM524308:QUM524355 REI524308:REI524355 ROE524308:ROE524355 RYA524308:RYA524355 SHW524308:SHW524355 SRS524308:SRS524355 TBO524308:TBO524355 TLK524308:TLK524355 TVG524308:TVG524355 UFC524308:UFC524355 UOY524308:UOY524355 UYU524308:UYU524355 VIQ524308:VIQ524355 VSM524308:VSM524355 WCI524308:WCI524355 WME524308:WME524355 WWA524308:WWA524355 S589844:S589891 JO589844:JO589891 TK589844:TK589891 ADG589844:ADG589891 ANC589844:ANC589891 AWY589844:AWY589891 BGU589844:BGU589891 BQQ589844:BQQ589891 CAM589844:CAM589891 CKI589844:CKI589891 CUE589844:CUE589891 DEA589844:DEA589891 DNW589844:DNW589891 DXS589844:DXS589891 EHO589844:EHO589891 ERK589844:ERK589891 FBG589844:FBG589891 FLC589844:FLC589891 FUY589844:FUY589891 GEU589844:GEU589891 GOQ589844:GOQ589891 GYM589844:GYM589891 HII589844:HII589891 HSE589844:HSE589891 ICA589844:ICA589891 ILW589844:ILW589891 IVS589844:IVS589891 JFO589844:JFO589891 JPK589844:JPK589891 JZG589844:JZG589891 KJC589844:KJC589891 KSY589844:KSY589891 LCU589844:LCU589891 LMQ589844:LMQ589891 LWM589844:LWM589891 MGI589844:MGI589891 MQE589844:MQE589891 NAA589844:NAA589891 NJW589844:NJW589891 NTS589844:NTS589891 ODO589844:ODO589891 ONK589844:ONK589891 OXG589844:OXG589891 PHC589844:PHC589891 PQY589844:PQY589891 QAU589844:QAU589891 QKQ589844:QKQ589891 QUM589844:QUM589891 REI589844:REI589891 ROE589844:ROE589891 RYA589844:RYA589891 SHW589844:SHW589891 SRS589844:SRS589891 TBO589844:TBO589891 TLK589844:TLK589891 TVG589844:TVG589891 UFC589844:UFC589891 UOY589844:UOY589891 UYU589844:UYU589891 VIQ589844:VIQ589891 VSM589844:VSM589891 WCI589844:WCI589891 WME589844:WME589891 WWA589844:WWA589891 S655380:S655427 JO655380:JO655427 TK655380:TK655427 ADG655380:ADG655427 ANC655380:ANC655427 AWY655380:AWY655427 BGU655380:BGU655427 BQQ655380:BQQ655427 CAM655380:CAM655427 CKI655380:CKI655427 CUE655380:CUE655427 DEA655380:DEA655427 DNW655380:DNW655427 DXS655380:DXS655427 EHO655380:EHO655427 ERK655380:ERK655427 FBG655380:FBG655427 FLC655380:FLC655427 FUY655380:FUY655427 GEU655380:GEU655427 GOQ655380:GOQ655427 GYM655380:GYM655427 HII655380:HII655427 HSE655380:HSE655427 ICA655380:ICA655427 ILW655380:ILW655427 IVS655380:IVS655427 JFO655380:JFO655427 JPK655380:JPK655427 JZG655380:JZG655427 KJC655380:KJC655427 KSY655380:KSY655427 LCU655380:LCU655427 LMQ655380:LMQ655427 LWM655380:LWM655427 MGI655380:MGI655427 MQE655380:MQE655427 NAA655380:NAA655427 NJW655380:NJW655427 NTS655380:NTS655427 ODO655380:ODO655427 ONK655380:ONK655427 OXG655380:OXG655427 PHC655380:PHC655427 PQY655380:PQY655427 QAU655380:QAU655427 QKQ655380:QKQ655427 QUM655380:QUM655427 REI655380:REI655427 ROE655380:ROE655427 RYA655380:RYA655427 SHW655380:SHW655427 SRS655380:SRS655427 TBO655380:TBO655427 TLK655380:TLK655427 TVG655380:TVG655427 UFC655380:UFC655427 UOY655380:UOY655427 UYU655380:UYU655427 VIQ655380:VIQ655427 VSM655380:VSM655427 WCI655380:WCI655427 WME655380:WME655427 WWA655380:WWA655427 S720916:S720963 JO720916:JO720963 TK720916:TK720963 ADG720916:ADG720963 ANC720916:ANC720963 AWY720916:AWY720963 BGU720916:BGU720963 BQQ720916:BQQ720963 CAM720916:CAM720963 CKI720916:CKI720963 CUE720916:CUE720963 DEA720916:DEA720963 DNW720916:DNW720963 DXS720916:DXS720963 EHO720916:EHO720963 ERK720916:ERK720963 FBG720916:FBG720963 FLC720916:FLC720963 FUY720916:FUY720963 GEU720916:GEU720963 GOQ720916:GOQ720963 GYM720916:GYM720963 HII720916:HII720963 HSE720916:HSE720963 ICA720916:ICA720963 ILW720916:ILW720963 IVS720916:IVS720963 JFO720916:JFO720963 JPK720916:JPK720963 JZG720916:JZG720963 KJC720916:KJC720963 KSY720916:KSY720963 LCU720916:LCU720963 LMQ720916:LMQ720963 LWM720916:LWM720963 MGI720916:MGI720963 MQE720916:MQE720963 NAA720916:NAA720963 NJW720916:NJW720963 NTS720916:NTS720963 ODO720916:ODO720963 ONK720916:ONK720963 OXG720916:OXG720963 PHC720916:PHC720963 PQY720916:PQY720963 QAU720916:QAU720963 QKQ720916:QKQ720963 QUM720916:QUM720963 REI720916:REI720963 ROE720916:ROE720963 RYA720916:RYA720963 SHW720916:SHW720963 SRS720916:SRS720963 TBO720916:TBO720963 TLK720916:TLK720963 TVG720916:TVG720963 UFC720916:UFC720963 UOY720916:UOY720963 UYU720916:UYU720963 VIQ720916:VIQ720963 VSM720916:VSM720963 WCI720916:WCI720963 WME720916:WME720963 WWA720916:WWA720963 S786452:S786499 JO786452:JO786499 TK786452:TK786499 ADG786452:ADG786499 ANC786452:ANC786499 AWY786452:AWY786499 BGU786452:BGU786499 BQQ786452:BQQ786499 CAM786452:CAM786499 CKI786452:CKI786499 CUE786452:CUE786499 DEA786452:DEA786499 DNW786452:DNW786499 DXS786452:DXS786499 EHO786452:EHO786499 ERK786452:ERK786499 FBG786452:FBG786499 FLC786452:FLC786499 FUY786452:FUY786499 GEU786452:GEU786499 GOQ786452:GOQ786499 GYM786452:GYM786499 HII786452:HII786499 HSE786452:HSE786499 ICA786452:ICA786499 ILW786452:ILW786499 IVS786452:IVS786499 JFO786452:JFO786499 JPK786452:JPK786499 JZG786452:JZG786499 KJC786452:KJC786499 KSY786452:KSY786499 LCU786452:LCU786499 LMQ786452:LMQ786499 LWM786452:LWM786499 MGI786452:MGI786499 MQE786452:MQE786499 NAA786452:NAA786499 NJW786452:NJW786499 NTS786452:NTS786499 ODO786452:ODO786499 ONK786452:ONK786499 OXG786452:OXG786499 PHC786452:PHC786499 PQY786452:PQY786499 QAU786452:QAU786499 QKQ786452:QKQ786499 QUM786452:QUM786499 REI786452:REI786499 ROE786452:ROE786499 RYA786452:RYA786499 SHW786452:SHW786499 SRS786452:SRS786499 TBO786452:TBO786499 TLK786452:TLK786499 TVG786452:TVG786499 UFC786452:UFC786499 UOY786452:UOY786499 UYU786452:UYU786499 VIQ786452:VIQ786499 VSM786452:VSM786499 WCI786452:WCI786499 WME786452:WME786499 WWA786452:WWA786499 S851988:S852035 JO851988:JO852035 TK851988:TK852035 ADG851988:ADG852035 ANC851988:ANC852035 AWY851988:AWY852035 BGU851988:BGU852035 BQQ851988:BQQ852035 CAM851988:CAM852035 CKI851988:CKI852035 CUE851988:CUE852035 DEA851988:DEA852035 DNW851988:DNW852035 DXS851988:DXS852035 EHO851988:EHO852035 ERK851988:ERK852035 FBG851988:FBG852035 FLC851988:FLC852035 FUY851988:FUY852035 GEU851988:GEU852035 GOQ851988:GOQ852035 GYM851988:GYM852035 HII851988:HII852035 HSE851988:HSE852035 ICA851988:ICA852035 ILW851988:ILW852035 IVS851988:IVS852035 JFO851988:JFO852035 JPK851988:JPK852035 JZG851988:JZG852035 KJC851988:KJC852035 KSY851988:KSY852035 LCU851988:LCU852035 LMQ851988:LMQ852035 LWM851988:LWM852035 MGI851988:MGI852035 MQE851988:MQE852035 NAA851988:NAA852035 NJW851988:NJW852035 NTS851988:NTS852035 ODO851988:ODO852035 ONK851988:ONK852035 OXG851988:OXG852035 PHC851988:PHC852035 PQY851988:PQY852035 QAU851988:QAU852035 QKQ851988:QKQ852035 QUM851988:QUM852035 REI851988:REI852035 ROE851988:ROE852035 RYA851988:RYA852035 SHW851988:SHW852035 SRS851988:SRS852035 TBO851988:TBO852035 TLK851988:TLK852035 TVG851988:TVG852035 UFC851988:UFC852035 UOY851988:UOY852035 UYU851988:UYU852035 VIQ851988:VIQ852035 VSM851988:VSM852035 WCI851988:WCI852035 WME851988:WME852035 WWA851988:WWA852035 S917524:S917571 JO917524:JO917571 TK917524:TK917571 ADG917524:ADG917571 ANC917524:ANC917571 AWY917524:AWY917571 BGU917524:BGU917571 BQQ917524:BQQ917571 CAM917524:CAM917571 CKI917524:CKI917571 CUE917524:CUE917571 DEA917524:DEA917571 DNW917524:DNW917571 DXS917524:DXS917571 EHO917524:EHO917571 ERK917524:ERK917571 FBG917524:FBG917571 FLC917524:FLC917571 FUY917524:FUY917571 GEU917524:GEU917571 GOQ917524:GOQ917571 GYM917524:GYM917571 HII917524:HII917571 HSE917524:HSE917571 ICA917524:ICA917571 ILW917524:ILW917571 IVS917524:IVS917571 JFO917524:JFO917571 JPK917524:JPK917571 JZG917524:JZG917571 KJC917524:KJC917571 KSY917524:KSY917571 LCU917524:LCU917571 LMQ917524:LMQ917571 LWM917524:LWM917571 MGI917524:MGI917571 MQE917524:MQE917571 NAA917524:NAA917571 NJW917524:NJW917571 NTS917524:NTS917571 ODO917524:ODO917571 ONK917524:ONK917571 OXG917524:OXG917571 PHC917524:PHC917571 PQY917524:PQY917571 QAU917524:QAU917571 QKQ917524:QKQ917571 QUM917524:QUM917571 REI917524:REI917571 ROE917524:ROE917571 RYA917524:RYA917571 SHW917524:SHW917571 SRS917524:SRS917571 TBO917524:TBO917571 TLK917524:TLK917571 TVG917524:TVG917571 UFC917524:UFC917571 UOY917524:UOY917571 UYU917524:UYU917571 VIQ917524:VIQ917571 VSM917524:VSM917571 WCI917524:WCI917571 WME917524:WME917571 WWA917524:WWA917571 S983060:S983107 JO983060:JO983107 TK983060:TK983107 ADG983060:ADG983107 ANC983060:ANC983107 AWY983060:AWY983107 BGU983060:BGU983107 BQQ983060:BQQ983107 CAM983060:CAM983107 CKI983060:CKI983107 CUE983060:CUE983107 DEA983060:DEA983107 DNW983060:DNW983107 DXS983060:DXS983107 EHO983060:EHO983107 ERK983060:ERK983107 FBG983060:FBG983107 FLC983060:FLC983107 FUY983060:FUY983107 GEU983060:GEU983107 GOQ983060:GOQ983107 GYM983060:GYM983107 HII983060:HII983107 HSE983060:HSE983107 ICA983060:ICA983107 ILW983060:ILW983107 IVS983060:IVS983107 JFO983060:JFO983107 JPK983060:JPK983107 JZG983060:JZG983107 KJC983060:KJC983107 KSY983060:KSY983107 LCU983060:LCU983107 LMQ983060:LMQ983107 LWM983060:LWM983107 MGI983060:MGI983107 MQE983060:MQE983107 NAA983060:NAA983107 NJW983060:NJW983107 NTS983060:NTS983107 ODO983060:ODO983107 ONK983060:ONK983107 OXG983060:OXG983107 PHC983060:PHC983107 PQY983060:PQY983107 QAU983060:QAU983107 QKQ983060:QKQ983107 QUM983060:QUM983107 REI983060:REI983107 ROE983060:ROE983107 RYA983060:RYA983107 SHW983060:SHW983107 SRS983060:SRS983107 TBO983060:TBO983107 TLK983060:TLK983107 TVG983060:TVG983107 UFC983060:UFC983107 UOY983060:UOY983107 UYU983060:UYU983107 VIQ983060:VIQ983107 VSM983060:VSM983107 WCI983060:WCI983107 WME983060:WME983107 S20:S67">
      <formula1>0.01</formula1>
      <formula2>1</formula2>
    </dataValidation>
    <dataValidation type="decimal" errorStyle="warning" allowBlank="1" showInputMessage="1" showErrorMessage="1" errorTitle="効　率" error="０ ～ １．０００ の値を入力して下さい_x000a_" sqref="WVZ983060:WVZ983107 JN20:JN67 TJ20:TJ67 ADF20:ADF67 ANB20:ANB67 AWX20:AWX67 BGT20:BGT67 BQP20:BQP67 CAL20:CAL67 CKH20:CKH67 CUD20:CUD67 DDZ20:DDZ67 DNV20:DNV67 DXR20:DXR67 EHN20:EHN67 ERJ20:ERJ67 FBF20:FBF67 FLB20:FLB67 FUX20:FUX67 GET20:GET67 GOP20:GOP67 GYL20:GYL67 HIH20:HIH67 HSD20:HSD67 IBZ20:IBZ67 ILV20:ILV67 IVR20:IVR67 JFN20:JFN67 JPJ20:JPJ67 JZF20:JZF67 KJB20:KJB67 KSX20:KSX67 LCT20:LCT67 LMP20:LMP67 LWL20:LWL67 MGH20:MGH67 MQD20:MQD67 MZZ20:MZZ67 NJV20:NJV67 NTR20:NTR67 ODN20:ODN67 ONJ20:ONJ67 OXF20:OXF67 PHB20:PHB67 PQX20:PQX67 QAT20:QAT67 QKP20:QKP67 QUL20:QUL67 REH20:REH67 ROD20:ROD67 RXZ20:RXZ67 SHV20:SHV67 SRR20:SRR67 TBN20:TBN67 TLJ20:TLJ67 TVF20:TVF67 UFB20:UFB67 UOX20:UOX67 UYT20:UYT67 VIP20:VIP67 VSL20:VSL67 WCH20:WCH67 WMD20:WMD67 WVZ20:WVZ67 R65556:R65603 JN65556:JN65603 TJ65556:TJ65603 ADF65556:ADF65603 ANB65556:ANB65603 AWX65556:AWX65603 BGT65556:BGT65603 BQP65556:BQP65603 CAL65556:CAL65603 CKH65556:CKH65603 CUD65556:CUD65603 DDZ65556:DDZ65603 DNV65556:DNV65603 DXR65556:DXR65603 EHN65556:EHN65603 ERJ65556:ERJ65603 FBF65556:FBF65603 FLB65556:FLB65603 FUX65556:FUX65603 GET65556:GET65603 GOP65556:GOP65603 GYL65556:GYL65603 HIH65556:HIH65603 HSD65556:HSD65603 IBZ65556:IBZ65603 ILV65556:ILV65603 IVR65556:IVR65603 JFN65556:JFN65603 JPJ65556:JPJ65603 JZF65556:JZF65603 KJB65556:KJB65603 KSX65556:KSX65603 LCT65556:LCT65603 LMP65556:LMP65603 LWL65556:LWL65603 MGH65556:MGH65603 MQD65556:MQD65603 MZZ65556:MZZ65603 NJV65556:NJV65603 NTR65556:NTR65603 ODN65556:ODN65603 ONJ65556:ONJ65603 OXF65556:OXF65603 PHB65556:PHB65603 PQX65556:PQX65603 QAT65556:QAT65603 QKP65556:QKP65603 QUL65556:QUL65603 REH65556:REH65603 ROD65556:ROD65603 RXZ65556:RXZ65603 SHV65556:SHV65603 SRR65556:SRR65603 TBN65556:TBN65603 TLJ65556:TLJ65603 TVF65556:TVF65603 UFB65556:UFB65603 UOX65556:UOX65603 UYT65556:UYT65603 VIP65556:VIP65603 VSL65556:VSL65603 WCH65556:WCH65603 WMD65556:WMD65603 WVZ65556:WVZ65603 R131092:R131139 JN131092:JN131139 TJ131092:TJ131139 ADF131092:ADF131139 ANB131092:ANB131139 AWX131092:AWX131139 BGT131092:BGT131139 BQP131092:BQP131139 CAL131092:CAL131139 CKH131092:CKH131139 CUD131092:CUD131139 DDZ131092:DDZ131139 DNV131092:DNV131139 DXR131092:DXR131139 EHN131092:EHN131139 ERJ131092:ERJ131139 FBF131092:FBF131139 FLB131092:FLB131139 FUX131092:FUX131139 GET131092:GET131139 GOP131092:GOP131139 GYL131092:GYL131139 HIH131092:HIH131139 HSD131092:HSD131139 IBZ131092:IBZ131139 ILV131092:ILV131139 IVR131092:IVR131139 JFN131092:JFN131139 JPJ131092:JPJ131139 JZF131092:JZF131139 KJB131092:KJB131139 KSX131092:KSX131139 LCT131092:LCT131139 LMP131092:LMP131139 LWL131092:LWL131139 MGH131092:MGH131139 MQD131092:MQD131139 MZZ131092:MZZ131139 NJV131092:NJV131139 NTR131092:NTR131139 ODN131092:ODN131139 ONJ131092:ONJ131139 OXF131092:OXF131139 PHB131092:PHB131139 PQX131092:PQX131139 QAT131092:QAT131139 QKP131092:QKP131139 QUL131092:QUL131139 REH131092:REH131139 ROD131092:ROD131139 RXZ131092:RXZ131139 SHV131092:SHV131139 SRR131092:SRR131139 TBN131092:TBN131139 TLJ131092:TLJ131139 TVF131092:TVF131139 UFB131092:UFB131139 UOX131092:UOX131139 UYT131092:UYT131139 VIP131092:VIP131139 VSL131092:VSL131139 WCH131092:WCH131139 WMD131092:WMD131139 WVZ131092:WVZ131139 R196628:R196675 JN196628:JN196675 TJ196628:TJ196675 ADF196628:ADF196675 ANB196628:ANB196675 AWX196628:AWX196675 BGT196628:BGT196675 BQP196628:BQP196675 CAL196628:CAL196675 CKH196628:CKH196675 CUD196628:CUD196675 DDZ196628:DDZ196675 DNV196628:DNV196675 DXR196628:DXR196675 EHN196628:EHN196675 ERJ196628:ERJ196675 FBF196628:FBF196675 FLB196628:FLB196675 FUX196628:FUX196675 GET196628:GET196675 GOP196628:GOP196675 GYL196628:GYL196675 HIH196628:HIH196675 HSD196628:HSD196675 IBZ196628:IBZ196675 ILV196628:ILV196675 IVR196628:IVR196675 JFN196628:JFN196675 JPJ196628:JPJ196675 JZF196628:JZF196675 KJB196628:KJB196675 KSX196628:KSX196675 LCT196628:LCT196675 LMP196628:LMP196675 LWL196628:LWL196675 MGH196628:MGH196675 MQD196628:MQD196675 MZZ196628:MZZ196675 NJV196628:NJV196675 NTR196628:NTR196675 ODN196628:ODN196675 ONJ196628:ONJ196675 OXF196628:OXF196675 PHB196628:PHB196675 PQX196628:PQX196675 QAT196628:QAT196675 QKP196628:QKP196675 QUL196628:QUL196675 REH196628:REH196675 ROD196628:ROD196675 RXZ196628:RXZ196675 SHV196628:SHV196675 SRR196628:SRR196675 TBN196628:TBN196675 TLJ196628:TLJ196675 TVF196628:TVF196675 UFB196628:UFB196675 UOX196628:UOX196675 UYT196628:UYT196675 VIP196628:VIP196675 VSL196628:VSL196675 WCH196628:WCH196675 WMD196628:WMD196675 WVZ196628:WVZ196675 R262164:R262211 JN262164:JN262211 TJ262164:TJ262211 ADF262164:ADF262211 ANB262164:ANB262211 AWX262164:AWX262211 BGT262164:BGT262211 BQP262164:BQP262211 CAL262164:CAL262211 CKH262164:CKH262211 CUD262164:CUD262211 DDZ262164:DDZ262211 DNV262164:DNV262211 DXR262164:DXR262211 EHN262164:EHN262211 ERJ262164:ERJ262211 FBF262164:FBF262211 FLB262164:FLB262211 FUX262164:FUX262211 GET262164:GET262211 GOP262164:GOP262211 GYL262164:GYL262211 HIH262164:HIH262211 HSD262164:HSD262211 IBZ262164:IBZ262211 ILV262164:ILV262211 IVR262164:IVR262211 JFN262164:JFN262211 JPJ262164:JPJ262211 JZF262164:JZF262211 KJB262164:KJB262211 KSX262164:KSX262211 LCT262164:LCT262211 LMP262164:LMP262211 LWL262164:LWL262211 MGH262164:MGH262211 MQD262164:MQD262211 MZZ262164:MZZ262211 NJV262164:NJV262211 NTR262164:NTR262211 ODN262164:ODN262211 ONJ262164:ONJ262211 OXF262164:OXF262211 PHB262164:PHB262211 PQX262164:PQX262211 QAT262164:QAT262211 QKP262164:QKP262211 QUL262164:QUL262211 REH262164:REH262211 ROD262164:ROD262211 RXZ262164:RXZ262211 SHV262164:SHV262211 SRR262164:SRR262211 TBN262164:TBN262211 TLJ262164:TLJ262211 TVF262164:TVF262211 UFB262164:UFB262211 UOX262164:UOX262211 UYT262164:UYT262211 VIP262164:VIP262211 VSL262164:VSL262211 WCH262164:WCH262211 WMD262164:WMD262211 WVZ262164:WVZ262211 R327700:R327747 JN327700:JN327747 TJ327700:TJ327747 ADF327700:ADF327747 ANB327700:ANB327747 AWX327700:AWX327747 BGT327700:BGT327747 BQP327700:BQP327747 CAL327700:CAL327747 CKH327700:CKH327747 CUD327700:CUD327747 DDZ327700:DDZ327747 DNV327700:DNV327747 DXR327700:DXR327747 EHN327700:EHN327747 ERJ327700:ERJ327747 FBF327700:FBF327747 FLB327700:FLB327747 FUX327700:FUX327747 GET327700:GET327747 GOP327700:GOP327747 GYL327700:GYL327747 HIH327700:HIH327747 HSD327700:HSD327747 IBZ327700:IBZ327747 ILV327700:ILV327747 IVR327700:IVR327747 JFN327700:JFN327747 JPJ327700:JPJ327747 JZF327700:JZF327747 KJB327700:KJB327747 KSX327700:KSX327747 LCT327700:LCT327747 LMP327700:LMP327747 LWL327700:LWL327747 MGH327700:MGH327747 MQD327700:MQD327747 MZZ327700:MZZ327747 NJV327700:NJV327747 NTR327700:NTR327747 ODN327700:ODN327747 ONJ327700:ONJ327747 OXF327700:OXF327747 PHB327700:PHB327747 PQX327700:PQX327747 QAT327700:QAT327747 QKP327700:QKP327747 QUL327700:QUL327747 REH327700:REH327747 ROD327700:ROD327747 RXZ327700:RXZ327747 SHV327700:SHV327747 SRR327700:SRR327747 TBN327700:TBN327747 TLJ327700:TLJ327747 TVF327700:TVF327747 UFB327700:UFB327747 UOX327700:UOX327747 UYT327700:UYT327747 VIP327700:VIP327747 VSL327700:VSL327747 WCH327700:WCH327747 WMD327700:WMD327747 WVZ327700:WVZ327747 R393236:R393283 JN393236:JN393283 TJ393236:TJ393283 ADF393236:ADF393283 ANB393236:ANB393283 AWX393236:AWX393283 BGT393236:BGT393283 BQP393236:BQP393283 CAL393236:CAL393283 CKH393236:CKH393283 CUD393236:CUD393283 DDZ393236:DDZ393283 DNV393236:DNV393283 DXR393236:DXR393283 EHN393236:EHN393283 ERJ393236:ERJ393283 FBF393236:FBF393283 FLB393236:FLB393283 FUX393236:FUX393283 GET393236:GET393283 GOP393236:GOP393283 GYL393236:GYL393283 HIH393236:HIH393283 HSD393236:HSD393283 IBZ393236:IBZ393283 ILV393236:ILV393283 IVR393236:IVR393283 JFN393236:JFN393283 JPJ393236:JPJ393283 JZF393236:JZF393283 KJB393236:KJB393283 KSX393236:KSX393283 LCT393236:LCT393283 LMP393236:LMP393283 LWL393236:LWL393283 MGH393236:MGH393283 MQD393236:MQD393283 MZZ393236:MZZ393283 NJV393236:NJV393283 NTR393236:NTR393283 ODN393236:ODN393283 ONJ393236:ONJ393283 OXF393236:OXF393283 PHB393236:PHB393283 PQX393236:PQX393283 QAT393236:QAT393283 QKP393236:QKP393283 QUL393236:QUL393283 REH393236:REH393283 ROD393236:ROD393283 RXZ393236:RXZ393283 SHV393236:SHV393283 SRR393236:SRR393283 TBN393236:TBN393283 TLJ393236:TLJ393283 TVF393236:TVF393283 UFB393236:UFB393283 UOX393236:UOX393283 UYT393236:UYT393283 VIP393236:VIP393283 VSL393236:VSL393283 WCH393236:WCH393283 WMD393236:WMD393283 WVZ393236:WVZ393283 R458772:R458819 JN458772:JN458819 TJ458772:TJ458819 ADF458772:ADF458819 ANB458772:ANB458819 AWX458772:AWX458819 BGT458772:BGT458819 BQP458772:BQP458819 CAL458772:CAL458819 CKH458772:CKH458819 CUD458772:CUD458819 DDZ458772:DDZ458819 DNV458772:DNV458819 DXR458772:DXR458819 EHN458772:EHN458819 ERJ458772:ERJ458819 FBF458772:FBF458819 FLB458772:FLB458819 FUX458772:FUX458819 GET458772:GET458819 GOP458772:GOP458819 GYL458772:GYL458819 HIH458772:HIH458819 HSD458772:HSD458819 IBZ458772:IBZ458819 ILV458772:ILV458819 IVR458772:IVR458819 JFN458772:JFN458819 JPJ458772:JPJ458819 JZF458772:JZF458819 KJB458772:KJB458819 KSX458772:KSX458819 LCT458772:LCT458819 LMP458772:LMP458819 LWL458772:LWL458819 MGH458772:MGH458819 MQD458772:MQD458819 MZZ458772:MZZ458819 NJV458772:NJV458819 NTR458772:NTR458819 ODN458772:ODN458819 ONJ458772:ONJ458819 OXF458772:OXF458819 PHB458772:PHB458819 PQX458772:PQX458819 QAT458772:QAT458819 QKP458772:QKP458819 QUL458772:QUL458819 REH458772:REH458819 ROD458772:ROD458819 RXZ458772:RXZ458819 SHV458772:SHV458819 SRR458772:SRR458819 TBN458772:TBN458819 TLJ458772:TLJ458819 TVF458772:TVF458819 UFB458772:UFB458819 UOX458772:UOX458819 UYT458772:UYT458819 VIP458772:VIP458819 VSL458772:VSL458819 WCH458772:WCH458819 WMD458772:WMD458819 WVZ458772:WVZ458819 R524308:R524355 JN524308:JN524355 TJ524308:TJ524355 ADF524308:ADF524355 ANB524308:ANB524355 AWX524308:AWX524355 BGT524308:BGT524355 BQP524308:BQP524355 CAL524308:CAL524355 CKH524308:CKH524355 CUD524308:CUD524355 DDZ524308:DDZ524355 DNV524308:DNV524355 DXR524308:DXR524355 EHN524308:EHN524355 ERJ524308:ERJ524355 FBF524308:FBF524355 FLB524308:FLB524355 FUX524308:FUX524355 GET524308:GET524355 GOP524308:GOP524355 GYL524308:GYL524355 HIH524308:HIH524355 HSD524308:HSD524355 IBZ524308:IBZ524355 ILV524308:ILV524355 IVR524308:IVR524355 JFN524308:JFN524355 JPJ524308:JPJ524355 JZF524308:JZF524355 KJB524308:KJB524355 KSX524308:KSX524355 LCT524308:LCT524355 LMP524308:LMP524355 LWL524308:LWL524355 MGH524308:MGH524355 MQD524308:MQD524355 MZZ524308:MZZ524355 NJV524308:NJV524355 NTR524308:NTR524355 ODN524308:ODN524355 ONJ524308:ONJ524355 OXF524308:OXF524355 PHB524308:PHB524355 PQX524308:PQX524355 QAT524308:QAT524355 QKP524308:QKP524355 QUL524308:QUL524355 REH524308:REH524355 ROD524308:ROD524355 RXZ524308:RXZ524355 SHV524308:SHV524355 SRR524308:SRR524355 TBN524308:TBN524355 TLJ524308:TLJ524355 TVF524308:TVF524355 UFB524308:UFB524355 UOX524308:UOX524355 UYT524308:UYT524355 VIP524308:VIP524355 VSL524308:VSL524355 WCH524308:WCH524355 WMD524308:WMD524355 WVZ524308:WVZ524355 R589844:R589891 JN589844:JN589891 TJ589844:TJ589891 ADF589844:ADF589891 ANB589844:ANB589891 AWX589844:AWX589891 BGT589844:BGT589891 BQP589844:BQP589891 CAL589844:CAL589891 CKH589844:CKH589891 CUD589844:CUD589891 DDZ589844:DDZ589891 DNV589844:DNV589891 DXR589844:DXR589891 EHN589844:EHN589891 ERJ589844:ERJ589891 FBF589844:FBF589891 FLB589844:FLB589891 FUX589844:FUX589891 GET589844:GET589891 GOP589844:GOP589891 GYL589844:GYL589891 HIH589844:HIH589891 HSD589844:HSD589891 IBZ589844:IBZ589891 ILV589844:ILV589891 IVR589844:IVR589891 JFN589844:JFN589891 JPJ589844:JPJ589891 JZF589844:JZF589891 KJB589844:KJB589891 KSX589844:KSX589891 LCT589844:LCT589891 LMP589844:LMP589891 LWL589844:LWL589891 MGH589844:MGH589891 MQD589844:MQD589891 MZZ589844:MZZ589891 NJV589844:NJV589891 NTR589844:NTR589891 ODN589844:ODN589891 ONJ589844:ONJ589891 OXF589844:OXF589891 PHB589844:PHB589891 PQX589844:PQX589891 QAT589844:QAT589891 QKP589844:QKP589891 QUL589844:QUL589891 REH589844:REH589891 ROD589844:ROD589891 RXZ589844:RXZ589891 SHV589844:SHV589891 SRR589844:SRR589891 TBN589844:TBN589891 TLJ589844:TLJ589891 TVF589844:TVF589891 UFB589844:UFB589891 UOX589844:UOX589891 UYT589844:UYT589891 VIP589844:VIP589891 VSL589844:VSL589891 WCH589844:WCH589891 WMD589844:WMD589891 WVZ589844:WVZ589891 R655380:R655427 JN655380:JN655427 TJ655380:TJ655427 ADF655380:ADF655427 ANB655380:ANB655427 AWX655380:AWX655427 BGT655380:BGT655427 BQP655380:BQP655427 CAL655380:CAL655427 CKH655380:CKH655427 CUD655380:CUD655427 DDZ655380:DDZ655427 DNV655380:DNV655427 DXR655380:DXR655427 EHN655380:EHN655427 ERJ655380:ERJ655427 FBF655380:FBF655427 FLB655380:FLB655427 FUX655380:FUX655427 GET655380:GET655427 GOP655380:GOP655427 GYL655380:GYL655427 HIH655380:HIH655427 HSD655380:HSD655427 IBZ655380:IBZ655427 ILV655380:ILV655427 IVR655380:IVR655427 JFN655380:JFN655427 JPJ655380:JPJ655427 JZF655380:JZF655427 KJB655380:KJB655427 KSX655380:KSX655427 LCT655380:LCT655427 LMP655380:LMP655427 LWL655380:LWL655427 MGH655380:MGH655427 MQD655380:MQD655427 MZZ655380:MZZ655427 NJV655380:NJV655427 NTR655380:NTR655427 ODN655380:ODN655427 ONJ655380:ONJ655427 OXF655380:OXF655427 PHB655380:PHB655427 PQX655380:PQX655427 QAT655380:QAT655427 QKP655380:QKP655427 QUL655380:QUL655427 REH655380:REH655427 ROD655380:ROD655427 RXZ655380:RXZ655427 SHV655380:SHV655427 SRR655380:SRR655427 TBN655380:TBN655427 TLJ655380:TLJ655427 TVF655380:TVF655427 UFB655380:UFB655427 UOX655380:UOX655427 UYT655380:UYT655427 VIP655380:VIP655427 VSL655380:VSL655427 WCH655380:WCH655427 WMD655380:WMD655427 WVZ655380:WVZ655427 R720916:R720963 JN720916:JN720963 TJ720916:TJ720963 ADF720916:ADF720963 ANB720916:ANB720963 AWX720916:AWX720963 BGT720916:BGT720963 BQP720916:BQP720963 CAL720916:CAL720963 CKH720916:CKH720963 CUD720916:CUD720963 DDZ720916:DDZ720963 DNV720916:DNV720963 DXR720916:DXR720963 EHN720916:EHN720963 ERJ720916:ERJ720963 FBF720916:FBF720963 FLB720916:FLB720963 FUX720916:FUX720963 GET720916:GET720963 GOP720916:GOP720963 GYL720916:GYL720963 HIH720916:HIH720963 HSD720916:HSD720963 IBZ720916:IBZ720963 ILV720916:ILV720963 IVR720916:IVR720963 JFN720916:JFN720963 JPJ720916:JPJ720963 JZF720916:JZF720963 KJB720916:KJB720963 KSX720916:KSX720963 LCT720916:LCT720963 LMP720916:LMP720963 LWL720916:LWL720963 MGH720916:MGH720963 MQD720916:MQD720963 MZZ720916:MZZ720963 NJV720916:NJV720963 NTR720916:NTR720963 ODN720916:ODN720963 ONJ720916:ONJ720963 OXF720916:OXF720963 PHB720916:PHB720963 PQX720916:PQX720963 QAT720916:QAT720963 QKP720916:QKP720963 QUL720916:QUL720963 REH720916:REH720963 ROD720916:ROD720963 RXZ720916:RXZ720963 SHV720916:SHV720963 SRR720916:SRR720963 TBN720916:TBN720963 TLJ720916:TLJ720963 TVF720916:TVF720963 UFB720916:UFB720963 UOX720916:UOX720963 UYT720916:UYT720963 VIP720916:VIP720963 VSL720916:VSL720963 WCH720916:WCH720963 WMD720916:WMD720963 WVZ720916:WVZ720963 R786452:R786499 JN786452:JN786499 TJ786452:TJ786499 ADF786452:ADF786499 ANB786452:ANB786499 AWX786452:AWX786499 BGT786452:BGT786499 BQP786452:BQP786499 CAL786452:CAL786499 CKH786452:CKH786499 CUD786452:CUD786499 DDZ786452:DDZ786499 DNV786452:DNV786499 DXR786452:DXR786499 EHN786452:EHN786499 ERJ786452:ERJ786499 FBF786452:FBF786499 FLB786452:FLB786499 FUX786452:FUX786499 GET786452:GET786499 GOP786452:GOP786499 GYL786452:GYL786499 HIH786452:HIH786499 HSD786452:HSD786499 IBZ786452:IBZ786499 ILV786452:ILV786499 IVR786452:IVR786499 JFN786452:JFN786499 JPJ786452:JPJ786499 JZF786452:JZF786499 KJB786452:KJB786499 KSX786452:KSX786499 LCT786452:LCT786499 LMP786452:LMP786499 LWL786452:LWL786499 MGH786452:MGH786499 MQD786452:MQD786499 MZZ786452:MZZ786499 NJV786452:NJV786499 NTR786452:NTR786499 ODN786452:ODN786499 ONJ786452:ONJ786499 OXF786452:OXF786499 PHB786452:PHB786499 PQX786452:PQX786499 QAT786452:QAT786499 QKP786452:QKP786499 QUL786452:QUL786499 REH786452:REH786499 ROD786452:ROD786499 RXZ786452:RXZ786499 SHV786452:SHV786499 SRR786452:SRR786499 TBN786452:TBN786499 TLJ786452:TLJ786499 TVF786452:TVF786499 UFB786452:UFB786499 UOX786452:UOX786499 UYT786452:UYT786499 VIP786452:VIP786499 VSL786452:VSL786499 WCH786452:WCH786499 WMD786452:WMD786499 WVZ786452:WVZ786499 R851988:R852035 JN851988:JN852035 TJ851988:TJ852035 ADF851988:ADF852035 ANB851988:ANB852035 AWX851988:AWX852035 BGT851988:BGT852035 BQP851988:BQP852035 CAL851988:CAL852035 CKH851988:CKH852035 CUD851988:CUD852035 DDZ851988:DDZ852035 DNV851988:DNV852035 DXR851988:DXR852035 EHN851988:EHN852035 ERJ851988:ERJ852035 FBF851988:FBF852035 FLB851988:FLB852035 FUX851988:FUX852035 GET851988:GET852035 GOP851988:GOP852035 GYL851988:GYL852035 HIH851988:HIH852035 HSD851988:HSD852035 IBZ851988:IBZ852035 ILV851988:ILV852035 IVR851988:IVR852035 JFN851988:JFN852035 JPJ851988:JPJ852035 JZF851988:JZF852035 KJB851988:KJB852035 KSX851988:KSX852035 LCT851988:LCT852035 LMP851988:LMP852035 LWL851988:LWL852035 MGH851988:MGH852035 MQD851988:MQD852035 MZZ851988:MZZ852035 NJV851988:NJV852035 NTR851988:NTR852035 ODN851988:ODN852035 ONJ851988:ONJ852035 OXF851988:OXF852035 PHB851988:PHB852035 PQX851988:PQX852035 QAT851988:QAT852035 QKP851988:QKP852035 QUL851988:QUL852035 REH851988:REH852035 ROD851988:ROD852035 RXZ851988:RXZ852035 SHV851988:SHV852035 SRR851988:SRR852035 TBN851988:TBN852035 TLJ851988:TLJ852035 TVF851988:TVF852035 UFB851988:UFB852035 UOX851988:UOX852035 UYT851988:UYT852035 VIP851988:VIP852035 VSL851988:VSL852035 WCH851988:WCH852035 WMD851988:WMD852035 WVZ851988:WVZ852035 R917524:R917571 JN917524:JN917571 TJ917524:TJ917571 ADF917524:ADF917571 ANB917524:ANB917571 AWX917524:AWX917571 BGT917524:BGT917571 BQP917524:BQP917571 CAL917524:CAL917571 CKH917524:CKH917571 CUD917524:CUD917571 DDZ917524:DDZ917571 DNV917524:DNV917571 DXR917524:DXR917571 EHN917524:EHN917571 ERJ917524:ERJ917571 FBF917524:FBF917571 FLB917524:FLB917571 FUX917524:FUX917571 GET917524:GET917571 GOP917524:GOP917571 GYL917524:GYL917571 HIH917524:HIH917571 HSD917524:HSD917571 IBZ917524:IBZ917571 ILV917524:ILV917571 IVR917524:IVR917571 JFN917524:JFN917571 JPJ917524:JPJ917571 JZF917524:JZF917571 KJB917524:KJB917571 KSX917524:KSX917571 LCT917524:LCT917571 LMP917524:LMP917571 LWL917524:LWL917571 MGH917524:MGH917571 MQD917524:MQD917571 MZZ917524:MZZ917571 NJV917524:NJV917571 NTR917524:NTR917571 ODN917524:ODN917571 ONJ917524:ONJ917571 OXF917524:OXF917571 PHB917524:PHB917571 PQX917524:PQX917571 QAT917524:QAT917571 QKP917524:QKP917571 QUL917524:QUL917571 REH917524:REH917571 ROD917524:ROD917571 RXZ917524:RXZ917571 SHV917524:SHV917571 SRR917524:SRR917571 TBN917524:TBN917571 TLJ917524:TLJ917571 TVF917524:TVF917571 UFB917524:UFB917571 UOX917524:UOX917571 UYT917524:UYT917571 VIP917524:VIP917571 VSL917524:VSL917571 WCH917524:WCH917571 WMD917524:WMD917571 WVZ917524:WVZ917571 R983060:R983107 JN983060:JN983107 TJ983060:TJ983107 ADF983060:ADF983107 ANB983060:ANB983107 AWX983060:AWX983107 BGT983060:BGT983107 BQP983060:BQP983107 CAL983060:CAL983107 CKH983060:CKH983107 CUD983060:CUD983107 DDZ983060:DDZ983107 DNV983060:DNV983107 DXR983060:DXR983107 EHN983060:EHN983107 ERJ983060:ERJ983107 FBF983060:FBF983107 FLB983060:FLB983107 FUX983060:FUX983107 GET983060:GET983107 GOP983060:GOP983107 GYL983060:GYL983107 HIH983060:HIH983107 HSD983060:HSD983107 IBZ983060:IBZ983107 ILV983060:ILV983107 IVR983060:IVR983107 JFN983060:JFN983107 JPJ983060:JPJ983107 JZF983060:JZF983107 KJB983060:KJB983107 KSX983060:KSX983107 LCT983060:LCT983107 LMP983060:LMP983107 LWL983060:LWL983107 MGH983060:MGH983107 MQD983060:MQD983107 MZZ983060:MZZ983107 NJV983060:NJV983107 NTR983060:NTR983107 ODN983060:ODN983107 ONJ983060:ONJ983107 OXF983060:OXF983107 PHB983060:PHB983107 PQX983060:PQX983107 QAT983060:QAT983107 QKP983060:QKP983107 QUL983060:QUL983107 REH983060:REH983107 ROD983060:ROD983107 RXZ983060:RXZ983107 SHV983060:SHV983107 SRR983060:SRR983107 TBN983060:TBN983107 TLJ983060:TLJ983107 TVF983060:TVF983107 UFB983060:UFB983107 UOX983060:UOX983107 UYT983060:UYT983107 VIP983060:VIP983107 VSL983060:VSL983107 WCH983060:WCH983107 WMD983060:WMD983107 R20:R67">
      <formula1>0</formula1>
      <formula2>1</formula2>
    </dataValidation>
    <dataValidation type="list" errorStyle="information" showInputMessage="1" showErrorMessage="1" errorTitle="負荷種別の入力" error="負荷種別が入力されました。" sqref="WVX983060:WVX983111 JL20:JL71 TH20:TH71 ADD20:ADD71 AMZ20:AMZ71 AWV20:AWV71 BGR20:BGR71 BQN20:BQN71 CAJ20:CAJ71 CKF20:CKF71 CUB20:CUB71 DDX20:DDX71 DNT20:DNT71 DXP20:DXP71 EHL20:EHL71 ERH20:ERH71 FBD20:FBD71 FKZ20:FKZ71 FUV20:FUV71 GER20:GER71 GON20:GON71 GYJ20:GYJ71 HIF20:HIF71 HSB20:HSB71 IBX20:IBX71 ILT20:ILT71 IVP20:IVP71 JFL20:JFL71 JPH20:JPH71 JZD20:JZD71 KIZ20:KIZ71 KSV20:KSV71 LCR20:LCR71 LMN20:LMN71 LWJ20:LWJ71 MGF20:MGF71 MQB20:MQB71 MZX20:MZX71 NJT20:NJT71 NTP20:NTP71 ODL20:ODL71 ONH20:ONH71 OXD20:OXD71 PGZ20:PGZ71 PQV20:PQV71 QAR20:QAR71 QKN20:QKN71 QUJ20:QUJ71 REF20:REF71 ROB20:ROB71 RXX20:RXX71 SHT20:SHT71 SRP20:SRP71 TBL20:TBL71 TLH20:TLH71 TVD20:TVD71 UEZ20:UEZ71 UOV20:UOV71 UYR20:UYR71 VIN20:VIN71 VSJ20:VSJ71 WCF20:WCF71 WMB20:WMB71 WVX20:WVX71 P65556:P65607 JL65556:JL65607 TH65556:TH65607 ADD65556:ADD65607 AMZ65556:AMZ65607 AWV65556:AWV65607 BGR65556:BGR65607 BQN65556:BQN65607 CAJ65556:CAJ65607 CKF65556:CKF65607 CUB65556:CUB65607 DDX65556:DDX65607 DNT65556:DNT65607 DXP65556:DXP65607 EHL65556:EHL65607 ERH65556:ERH65607 FBD65556:FBD65607 FKZ65556:FKZ65607 FUV65556:FUV65607 GER65556:GER65607 GON65556:GON65607 GYJ65556:GYJ65607 HIF65556:HIF65607 HSB65556:HSB65607 IBX65556:IBX65607 ILT65556:ILT65607 IVP65556:IVP65607 JFL65556:JFL65607 JPH65556:JPH65607 JZD65556:JZD65607 KIZ65556:KIZ65607 KSV65556:KSV65607 LCR65556:LCR65607 LMN65556:LMN65607 LWJ65556:LWJ65607 MGF65556:MGF65607 MQB65556:MQB65607 MZX65556:MZX65607 NJT65556:NJT65607 NTP65556:NTP65607 ODL65556:ODL65607 ONH65556:ONH65607 OXD65556:OXD65607 PGZ65556:PGZ65607 PQV65556:PQV65607 QAR65556:QAR65607 QKN65556:QKN65607 QUJ65556:QUJ65607 REF65556:REF65607 ROB65556:ROB65607 RXX65556:RXX65607 SHT65556:SHT65607 SRP65556:SRP65607 TBL65556:TBL65607 TLH65556:TLH65607 TVD65556:TVD65607 UEZ65556:UEZ65607 UOV65556:UOV65607 UYR65556:UYR65607 VIN65556:VIN65607 VSJ65556:VSJ65607 WCF65556:WCF65607 WMB65556:WMB65607 WVX65556:WVX65607 P131092:P131143 JL131092:JL131143 TH131092:TH131143 ADD131092:ADD131143 AMZ131092:AMZ131143 AWV131092:AWV131143 BGR131092:BGR131143 BQN131092:BQN131143 CAJ131092:CAJ131143 CKF131092:CKF131143 CUB131092:CUB131143 DDX131092:DDX131143 DNT131092:DNT131143 DXP131092:DXP131143 EHL131092:EHL131143 ERH131092:ERH131143 FBD131092:FBD131143 FKZ131092:FKZ131143 FUV131092:FUV131143 GER131092:GER131143 GON131092:GON131143 GYJ131092:GYJ131143 HIF131092:HIF131143 HSB131092:HSB131143 IBX131092:IBX131143 ILT131092:ILT131143 IVP131092:IVP131143 JFL131092:JFL131143 JPH131092:JPH131143 JZD131092:JZD131143 KIZ131092:KIZ131143 KSV131092:KSV131143 LCR131092:LCR131143 LMN131092:LMN131143 LWJ131092:LWJ131143 MGF131092:MGF131143 MQB131092:MQB131143 MZX131092:MZX131143 NJT131092:NJT131143 NTP131092:NTP131143 ODL131092:ODL131143 ONH131092:ONH131143 OXD131092:OXD131143 PGZ131092:PGZ131143 PQV131092:PQV131143 QAR131092:QAR131143 QKN131092:QKN131143 QUJ131092:QUJ131143 REF131092:REF131143 ROB131092:ROB131143 RXX131092:RXX131143 SHT131092:SHT131143 SRP131092:SRP131143 TBL131092:TBL131143 TLH131092:TLH131143 TVD131092:TVD131143 UEZ131092:UEZ131143 UOV131092:UOV131143 UYR131092:UYR131143 VIN131092:VIN131143 VSJ131092:VSJ131143 WCF131092:WCF131143 WMB131092:WMB131143 WVX131092:WVX131143 P196628:P196679 JL196628:JL196679 TH196628:TH196679 ADD196628:ADD196679 AMZ196628:AMZ196679 AWV196628:AWV196679 BGR196628:BGR196679 BQN196628:BQN196679 CAJ196628:CAJ196679 CKF196628:CKF196679 CUB196628:CUB196679 DDX196628:DDX196679 DNT196628:DNT196679 DXP196628:DXP196679 EHL196628:EHL196679 ERH196628:ERH196679 FBD196628:FBD196679 FKZ196628:FKZ196679 FUV196628:FUV196679 GER196628:GER196679 GON196628:GON196679 GYJ196628:GYJ196679 HIF196628:HIF196679 HSB196628:HSB196679 IBX196628:IBX196679 ILT196628:ILT196679 IVP196628:IVP196679 JFL196628:JFL196679 JPH196628:JPH196679 JZD196628:JZD196679 KIZ196628:KIZ196679 KSV196628:KSV196679 LCR196628:LCR196679 LMN196628:LMN196679 LWJ196628:LWJ196679 MGF196628:MGF196679 MQB196628:MQB196679 MZX196628:MZX196679 NJT196628:NJT196679 NTP196628:NTP196679 ODL196628:ODL196679 ONH196628:ONH196679 OXD196628:OXD196679 PGZ196628:PGZ196679 PQV196628:PQV196679 QAR196628:QAR196679 QKN196628:QKN196679 QUJ196628:QUJ196679 REF196628:REF196679 ROB196628:ROB196679 RXX196628:RXX196679 SHT196628:SHT196679 SRP196628:SRP196679 TBL196628:TBL196679 TLH196628:TLH196679 TVD196628:TVD196679 UEZ196628:UEZ196679 UOV196628:UOV196679 UYR196628:UYR196679 VIN196628:VIN196679 VSJ196628:VSJ196679 WCF196628:WCF196679 WMB196628:WMB196679 WVX196628:WVX196679 P262164:P262215 JL262164:JL262215 TH262164:TH262215 ADD262164:ADD262215 AMZ262164:AMZ262215 AWV262164:AWV262215 BGR262164:BGR262215 BQN262164:BQN262215 CAJ262164:CAJ262215 CKF262164:CKF262215 CUB262164:CUB262215 DDX262164:DDX262215 DNT262164:DNT262215 DXP262164:DXP262215 EHL262164:EHL262215 ERH262164:ERH262215 FBD262164:FBD262215 FKZ262164:FKZ262215 FUV262164:FUV262215 GER262164:GER262215 GON262164:GON262215 GYJ262164:GYJ262215 HIF262164:HIF262215 HSB262164:HSB262215 IBX262164:IBX262215 ILT262164:ILT262215 IVP262164:IVP262215 JFL262164:JFL262215 JPH262164:JPH262215 JZD262164:JZD262215 KIZ262164:KIZ262215 KSV262164:KSV262215 LCR262164:LCR262215 LMN262164:LMN262215 LWJ262164:LWJ262215 MGF262164:MGF262215 MQB262164:MQB262215 MZX262164:MZX262215 NJT262164:NJT262215 NTP262164:NTP262215 ODL262164:ODL262215 ONH262164:ONH262215 OXD262164:OXD262215 PGZ262164:PGZ262215 PQV262164:PQV262215 QAR262164:QAR262215 QKN262164:QKN262215 QUJ262164:QUJ262215 REF262164:REF262215 ROB262164:ROB262215 RXX262164:RXX262215 SHT262164:SHT262215 SRP262164:SRP262215 TBL262164:TBL262215 TLH262164:TLH262215 TVD262164:TVD262215 UEZ262164:UEZ262215 UOV262164:UOV262215 UYR262164:UYR262215 VIN262164:VIN262215 VSJ262164:VSJ262215 WCF262164:WCF262215 WMB262164:WMB262215 WVX262164:WVX262215 P327700:P327751 JL327700:JL327751 TH327700:TH327751 ADD327700:ADD327751 AMZ327700:AMZ327751 AWV327700:AWV327751 BGR327700:BGR327751 BQN327700:BQN327751 CAJ327700:CAJ327751 CKF327700:CKF327751 CUB327700:CUB327751 DDX327700:DDX327751 DNT327700:DNT327751 DXP327700:DXP327751 EHL327700:EHL327751 ERH327700:ERH327751 FBD327700:FBD327751 FKZ327700:FKZ327751 FUV327700:FUV327751 GER327700:GER327751 GON327700:GON327751 GYJ327700:GYJ327751 HIF327700:HIF327751 HSB327700:HSB327751 IBX327700:IBX327751 ILT327700:ILT327751 IVP327700:IVP327751 JFL327700:JFL327751 JPH327700:JPH327751 JZD327700:JZD327751 KIZ327700:KIZ327751 KSV327700:KSV327751 LCR327700:LCR327751 LMN327700:LMN327751 LWJ327700:LWJ327751 MGF327700:MGF327751 MQB327700:MQB327751 MZX327700:MZX327751 NJT327700:NJT327751 NTP327700:NTP327751 ODL327700:ODL327751 ONH327700:ONH327751 OXD327700:OXD327751 PGZ327700:PGZ327751 PQV327700:PQV327751 QAR327700:QAR327751 QKN327700:QKN327751 QUJ327700:QUJ327751 REF327700:REF327751 ROB327700:ROB327751 RXX327700:RXX327751 SHT327700:SHT327751 SRP327700:SRP327751 TBL327700:TBL327751 TLH327700:TLH327751 TVD327700:TVD327751 UEZ327700:UEZ327751 UOV327700:UOV327751 UYR327700:UYR327751 VIN327700:VIN327751 VSJ327700:VSJ327751 WCF327700:WCF327751 WMB327700:WMB327751 WVX327700:WVX327751 P393236:P393287 JL393236:JL393287 TH393236:TH393287 ADD393236:ADD393287 AMZ393236:AMZ393287 AWV393236:AWV393287 BGR393236:BGR393287 BQN393236:BQN393287 CAJ393236:CAJ393287 CKF393236:CKF393287 CUB393236:CUB393287 DDX393236:DDX393287 DNT393236:DNT393287 DXP393236:DXP393287 EHL393236:EHL393287 ERH393236:ERH393287 FBD393236:FBD393287 FKZ393236:FKZ393287 FUV393236:FUV393287 GER393236:GER393287 GON393236:GON393287 GYJ393236:GYJ393287 HIF393236:HIF393287 HSB393236:HSB393287 IBX393236:IBX393287 ILT393236:ILT393287 IVP393236:IVP393287 JFL393236:JFL393287 JPH393236:JPH393287 JZD393236:JZD393287 KIZ393236:KIZ393287 KSV393236:KSV393287 LCR393236:LCR393287 LMN393236:LMN393287 LWJ393236:LWJ393287 MGF393236:MGF393287 MQB393236:MQB393287 MZX393236:MZX393287 NJT393236:NJT393287 NTP393236:NTP393287 ODL393236:ODL393287 ONH393236:ONH393287 OXD393236:OXD393287 PGZ393236:PGZ393287 PQV393236:PQV393287 QAR393236:QAR393287 QKN393236:QKN393287 QUJ393236:QUJ393287 REF393236:REF393287 ROB393236:ROB393287 RXX393236:RXX393287 SHT393236:SHT393287 SRP393236:SRP393287 TBL393236:TBL393287 TLH393236:TLH393287 TVD393236:TVD393287 UEZ393236:UEZ393287 UOV393236:UOV393287 UYR393236:UYR393287 VIN393236:VIN393287 VSJ393236:VSJ393287 WCF393236:WCF393287 WMB393236:WMB393287 WVX393236:WVX393287 P458772:P458823 JL458772:JL458823 TH458772:TH458823 ADD458772:ADD458823 AMZ458772:AMZ458823 AWV458772:AWV458823 BGR458772:BGR458823 BQN458772:BQN458823 CAJ458772:CAJ458823 CKF458772:CKF458823 CUB458772:CUB458823 DDX458772:DDX458823 DNT458772:DNT458823 DXP458772:DXP458823 EHL458772:EHL458823 ERH458772:ERH458823 FBD458772:FBD458823 FKZ458772:FKZ458823 FUV458772:FUV458823 GER458772:GER458823 GON458772:GON458823 GYJ458772:GYJ458823 HIF458772:HIF458823 HSB458772:HSB458823 IBX458772:IBX458823 ILT458772:ILT458823 IVP458772:IVP458823 JFL458772:JFL458823 JPH458772:JPH458823 JZD458772:JZD458823 KIZ458772:KIZ458823 KSV458772:KSV458823 LCR458772:LCR458823 LMN458772:LMN458823 LWJ458772:LWJ458823 MGF458772:MGF458823 MQB458772:MQB458823 MZX458772:MZX458823 NJT458772:NJT458823 NTP458772:NTP458823 ODL458772:ODL458823 ONH458772:ONH458823 OXD458772:OXD458823 PGZ458772:PGZ458823 PQV458772:PQV458823 QAR458772:QAR458823 QKN458772:QKN458823 QUJ458772:QUJ458823 REF458772:REF458823 ROB458772:ROB458823 RXX458772:RXX458823 SHT458772:SHT458823 SRP458772:SRP458823 TBL458772:TBL458823 TLH458772:TLH458823 TVD458772:TVD458823 UEZ458772:UEZ458823 UOV458772:UOV458823 UYR458772:UYR458823 VIN458772:VIN458823 VSJ458772:VSJ458823 WCF458772:WCF458823 WMB458772:WMB458823 WVX458772:WVX458823 P524308:P524359 JL524308:JL524359 TH524308:TH524359 ADD524308:ADD524359 AMZ524308:AMZ524359 AWV524308:AWV524359 BGR524308:BGR524359 BQN524308:BQN524359 CAJ524308:CAJ524359 CKF524308:CKF524359 CUB524308:CUB524359 DDX524308:DDX524359 DNT524308:DNT524359 DXP524308:DXP524359 EHL524308:EHL524359 ERH524308:ERH524359 FBD524308:FBD524359 FKZ524308:FKZ524359 FUV524308:FUV524359 GER524308:GER524359 GON524308:GON524359 GYJ524308:GYJ524359 HIF524308:HIF524359 HSB524308:HSB524359 IBX524308:IBX524359 ILT524308:ILT524359 IVP524308:IVP524359 JFL524308:JFL524359 JPH524308:JPH524359 JZD524308:JZD524359 KIZ524308:KIZ524359 KSV524308:KSV524359 LCR524308:LCR524359 LMN524308:LMN524359 LWJ524308:LWJ524359 MGF524308:MGF524359 MQB524308:MQB524359 MZX524308:MZX524359 NJT524308:NJT524359 NTP524308:NTP524359 ODL524308:ODL524359 ONH524308:ONH524359 OXD524308:OXD524359 PGZ524308:PGZ524359 PQV524308:PQV524359 QAR524308:QAR524359 QKN524308:QKN524359 QUJ524308:QUJ524359 REF524308:REF524359 ROB524308:ROB524359 RXX524308:RXX524359 SHT524308:SHT524359 SRP524308:SRP524359 TBL524308:TBL524359 TLH524308:TLH524359 TVD524308:TVD524359 UEZ524308:UEZ524359 UOV524308:UOV524359 UYR524308:UYR524359 VIN524308:VIN524359 VSJ524308:VSJ524359 WCF524308:WCF524359 WMB524308:WMB524359 WVX524308:WVX524359 P589844:P589895 JL589844:JL589895 TH589844:TH589895 ADD589844:ADD589895 AMZ589844:AMZ589895 AWV589844:AWV589895 BGR589844:BGR589895 BQN589844:BQN589895 CAJ589844:CAJ589895 CKF589844:CKF589895 CUB589844:CUB589895 DDX589844:DDX589895 DNT589844:DNT589895 DXP589844:DXP589895 EHL589844:EHL589895 ERH589844:ERH589895 FBD589844:FBD589895 FKZ589844:FKZ589895 FUV589844:FUV589895 GER589844:GER589895 GON589844:GON589895 GYJ589844:GYJ589895 HIF589844:HIF589895 HSB589844:HSB589895 IBX589844:IBX589895 ILT589844:ILT589895 IVP589844:IVP589895 JFL589844:JFL589895 JPH589844:JPH589895 JZD589844:JZD589895 KIZ589844:KIZ589895 KSV589844:KSV589895 LCR589844:LCR589895 LMN589844:LMN589895 LWJ589844:LWJ589895 MGF589844:MGF589895 MQB589844:MQB589895 MZX589844:MZX589895 NJT589844:NJT589895 NTP589844:NTP589895 ODL589844:ODL589895 ONH589844:ONH589895 OXD589844:OXD589895 PGZ589844:PGZ589895 PQV589844:PQV589895 QAR589844:QAR589895 QKN589844:QKN589895 QUJ589844:QUJ589895 REF589844:REF589895 ROB589844:ROB589895 RXX589844:RXX589895 SHT589844:SHT589895 SRP589844:SRP589895 TBL589844:TBL589895 TLH589844:TLH589895 TVD589844:TVD589895 UEZ589844:UEZ589895 UOV589844:UOV589895 UYR589844:UYR589895 VIN589844:VIN589895 VSJ589844:VSJ589895 WCF589844:WCF589895 WMB589844:WMB589895 WVX589844:WVX589895 P655380:P655431 JL655380:JL655431 TH655380:TH655431 ADD655380:ADD655431 AMZ655380:AMZ655431 AWV655380:AWV655431 BGR655380:BGR655431 BQN655380:BQN655431 CAJ655380:CAJ655431 CKF655380:CKF655431 CUB655380:CUB655431 DDX655380:DDX655431 DNT655380:DNT655431 DXP655380:DXP655431 EHL655380:EHL655431 ERH655380:ERH655431 FBD655380:FBD655431 FKZ655380:FKZ655431 FUV655380:FUV655431 GER655380:GER655431 GON655380:GON655431 GYJ655380:GYJ655431 HIF655380:HIF655431 HSB655380:HSB655431 IBX655380:IBX655431 ILT655380:ILT655431 IVP655380:IVP655431 JFL655380:JFL655431 JPH655380:JPH655431 JZD655380:JZD655431 KIZ655380:KIZ655431 KSV655380:KSV655431 LCR655380:LCR655431 LMN655380:LMN655431 LWJ655380:LWJ655431 MGF655380:MGF655431 MQB655380:MQB655431 MZX655380:MZX655431 NJT655380:NJT655431 NTP655380:NTP655431 ODL655380:ODL655431 ONH655380:ONH655431 OXD655380:OXD655431 PGZ655380:PGZ655431 PQV655380:PQV655431 QAR655380:QAR655431 QKN655380:QKN655431 QUJ655380:QUJ655431 REF655380:REF655431 ROB655380:ROB655431 RXX655380:RXX655431 SHT655380:SHT655431 SRP655380:SRP655431 TBL655380:TBL655431 TLH655380:TLH655431 TVD655380:TVD655431 UEZ655380:UEZ655431 UOV655380:UOV655431 UYR655380:UYR655431 VIN655380:VIN655431 VSJ655380:VSJ655431 WCF655380:WCF655431 WMB655380:WMB655431 WVX655380:WVX655431 P720916:P720967 JL720916:JL720967 TH720916:TH720967 ADD720916:ADD720967 AMZ720916:AMZ720967 AWV720916:AWV720967 BGR720916:BGR720967 BQN720916:BQN720967 CAJ720916:CAJ720967 CKF720916:CKF720967 CUB720916:CUB720967 DDX720916:DDX720967 DNT720916:DNT720967 DXP720916:DXP720967 EHL720916:EHL720967 ERH720916:ERH720967 FBD720916:FBD720967 FKZ720916:FKZ720967 FUV720916:FUV720967 GER720916:GER720967 GON720916:GON720967 GYJ720916:GYJ720967 HIF720916:HIF720967 HSB720916:HSB720967 IBX720916:IBX720967 ILT720916:ILT720967 IVP720916:IVP720967 JFL720916:JFL720967 JPH720916:JPH720967 JZD720916:JZD720967 KIZ720916:KIZ720967 KSV720916:KSV720967 LCR720916:LCR720967 LMN720916:LMN720967 LWJ720916:LWJ720967 MGF720916:MGF720967 MQB720916:MQB720967 MZX720916:MZX720967 NJT720916:NJT720967 NTP720916:NTP720967 ODL720916:ODL720967 ONH720916:ONH720967 OXD720916:OXD720967 PGZ720916:PGZ720967 PQV720916:PQV720967 QAR720916:QAR720967 QKN720916:QKN720967 QUJ720916:QUJ720967 REF720916:REF720967 ROB720916:ROB720967 RXX720916:RXX720967 SHT720916:SHT720967 SRP720916:SRP720967 TBL720916:TBL720967 TLH720916:TLH720967 TVD720916:TVD720967 UEZ720916:UEZ720967 UOV720916:UOV720967 UYR720916:UYR720967 VIN720916:VIN720967 VSJ720916:VSJ720967 WCF720916:WCF720967 WMB720916:WMB720967 WVX720916:WVX720967 P786452:P786503 JL786452:JL786503 TH786452:TH786503 ADD786452:ADD786503 AMZ786452:AMZ786503 AWV786452:AWV786503 BGR786452:BGR786503 BQN786452:BQN786503 CAJ786452:CAJ786503 CKF786452:CKF786503 CUB786452:CUB786503 DDX786452:DDX786503 DNT786452:DNT786503 DXP786452:DXP786503 EHL786452:EHL786503 ERH786452:ERH786503 FBD786452:FBD786503 FKZ786452:FKZ786503 FUV786452:FUV786503 GER786452:GER786503 GON786452:GON786503 GYJ786452:GYJ786503 HIF786452:HIF786503 HSB786452:HSB786503 IBX786452:IBX786503 ILT786452:ILT786503 IVP786452:IVP786503 JFL786452:JFL786503 JPH786452:JPH786503 JZD786452:JZD786503 KIZ786452:KIZ786503 KSV786452:KSV786503 LCR786452:LCR786503 LMN786452:LMN786503 LWJ786452:LWJ786503 MGF786452:MGF786503 MQB786452:MQB786503 MZX786452:MZX786503 NJT786452:NJT786503 NTP786452:NTP786503 ODL786452:ODL786503 ONH786452:ONH786503 OXD786452:OXD786503 PGZ786452:PGZ786503 PQV786452:PQV786503 QAR786452:QAR786503 QKN786452:QKN786503 QUJ786452:QUJ786503 REF786452:REF786503 ROB786452:ROB786503 RXX786452:RXX786503 SHT786452:SHT786503 SRP786452:SRP786503 TBL786452:TBL786503 TLH786452:TLH786503 TVD786452:TVD786503 UEZ786452:UEZ786503 UOV786452:UOV786503 UYR786452:UYR786503 VIN786452:VIN786503 VSJ786452:VSJ786503 WCF786452:WCF786503 WMB786452:WMB786503 WVX786452:WVX786503 P851988:P852039 JL851988:JL852039 TH851988:TH852039 ADD851988:ADD852039 AMZ851988:AMZ852039 AWV851988:AWV852039 BGR851988:BGR852039 BQN851988:BQN852039 CAJ851988:CAJ852039 CKF851988:CKF852039 CUB851988:CUB852039 DDX851988:DDX852039 DNT851988:DNT852039 DXP851988:DXP852039 EHL851988:EHL852039 ERH851988:ERH852039 FBD851988:FBD852039 FKZ851988:FKZ852039 FUV851988:FUV852039 GER851988:GER852039 GON851988:GON852039 GYJ851988:GYJ852039 HIF851988:HIF852039 HSB851988:HSB852039 IBX851988:IBX852039 ILT851988:ILT852039 IVP851988:IVP852039 JFL851988:JFL852039 JPH851988:JPH852039 JZD851988:JZD852039 KIZ851988:KIZ852039 KSV851988:KSV852039 LCR851988:LCR852039 LMN851988:LMN852039 LWJ851988:LWJ852039 MGF851988:MGF852039 MQB851988:MQB852039 MZX851988:MZX852039 NJT851988:NJT852039 NTP851988:NTP852039 ODL851988:ODL852039 ONH851988:ONH852039 OXD851988:OXD852039 PGZ851988:PGZ852039 PQV851988:PQV852039 QAR851988:QAR852039 QKN851988:QKN852039 QUJ851988:QUJ852039 REF851988:REF852039 ROB851988:ROB852039 RXX851988:RXX852039 SHT851988:SHT852039 SRP851988:SRP852039 TBL851988:TBL852039 TLH851988:TLH852039 TVD851988:TVD852039 UEZ851988:UEZ852039 UOV851988:UOV852039 UYR851988:UYR852039 VIN851988:VIN852039 VSJ851988:VSJ852039 WCF851988:WCF852039 WMB851988:WMB852039 WVX851988:WVX852039 P917524:P917575 JL917524:JL917575 TH917524:TH917575 ADD917524:ADD917575 AMZ917524:AMZ917575 AWV917524:AWV917575 BGR917524:BGR917575 BQN917524:BQN917575 CAJ917524:CAJ917575 CKF917524:CKF917575 CUB917524:CUB917575 DDX917524:DDX917575 DNT917524:DNT917575 DXP917524:DXP917575 EHL917524:EHL917575 ERH917524:ERH917575 FBD917524:FBD917575 FKZ917524:FKZ917575 FUV917524:FUV917575 GER917524:GER917575 GON917524:GON917575 GYJ917524:GYJ917575 HIF917524:HIF917575 HSB917524:HSB917575 IBX917524:IBX917575 ILT917524:ILT917575 IVP917524:IVP917575 JFL917524:JFL917575 JPH917524:JPH917575 JZD917524:JZD917575 KIZ917524:KIZ917575 KSV917524:KSV917575 LCR917524:LCR917575 LMN917524:LMN917575 LWJ917524:LWJ917575 MGF917524:MGF917575 MQB917524:MQB917575 MZX917524:MZX917575 NJT917524:NJT917575 NTP917524:NTP917575 ODL917524:ODL917575 ONH917524:ONH917575 OXD917524:OXD917575 PGZ917524:PGZ917575 PQV917524:PQV917575 QAR917524:QAR917575 QKN917524:QKN917575 QUJ917524:QUJ917575 REF917524:REF917575 ROB917524:ROB917575 RXX917524:RXX917575 SHT917524:SHT917575 SRP917524:SRP917575 TBL917524:TBL917575 TLH917524:TLH917575 TVD917524:TVD917575 UEZ917524:UEZ917575 UOV917524:UOV917575 UYR917524:UYR917575 VIN917524:VIN917575 VSJ917524:VSJ917575 WCF917524:WCF917575 WMB917524:WMB917575 WVX917524:WVX917575 P983060:P983111 JL983060:JL983111 TH983060:TH983111 ADD983060:ADD983111 AMZ983060:AMZ983111 AWV983060:AWV983111 BGR983060:BGR983111 BQN983060:BQN983111 CAJ983060:CAJ983111 CKF983060:CKF983111 CUB983060:CUB983111 DDX983060:DDX983111 DNT983060:DNT983111 DXP983060:DXP983111 EHL983060:EHL983111 ERH983060:ERH983111 FBD983060:FBD983111 FKZ983060:FKZ983111 FUV983060:FUV983111 GER983060:GER983111 GON983060:GON983111 GYJ983060:GYJ983111 HIF983060:HIF983111 HSB983060:HSB983111 IBX983060:IBX983111 ILT983060:ILT983111 IVP983060:IVP983111 JFL983060:JFL983111 JPH983060:JPH983111 JZD983060:JZD983111 KIZ983060:KIZ983111 KSV983060:KSV983111 LCR983060:LCR983111 LMN983060:LMN983111 LWJ983060:LWJ983111 MGF983060:MGF983111 MQB983060:MQB983111 MZX983060:MZX983111 NJT983060:NJT983111 NTP983060:NTP983111 ODL983060:ODL983111 ONH983060:ONH983111 OXD983060:OXD983111 PGZ983060:PGZ983111 PQV983060:PQV983111 QAR983060:QAR983111 QKN983060:QKN983111 QUJ983060:QUJ983111 REF983060:REF983111 ROB983060:ROB983111 RXX983060:RXX983111 SHT983060:SHT983111 SRP983060:SRP983111 TBL983060:TBL983111 TLH983060:TLH983111 TVD983060:TVD983111 UEZ983060:UEZ983111 UOV983060:UOV983111 UYR983060:UYR983111 VIN983060:VIN983111 VSJ983060:VSJ983111 WCF983060:WCF983111 WMB983060:WMB983111 P20:P71">
      <formula1>"照　明,ｺﾝｾﾝﾄ,単相専用回路,単相防災負荷,その他,,熱源動力,換気動力,衛生動力,生産動力,動力差込,防災動力"</formula1>
    </dataValidation>
    <dataValidation type="decimal" errorStyle="warning" allowBlank="1" showInputMessage="1" showErrorMessage="1" errorTitle="電動機の平均効率" error="０ ～ １．０００ の範囲の値を入力して下さい。" sqref="R68:R71 JN68:JN71 TJ68:TJ71 ADF68:ADF71 ANB68:ANB71 AWX68:AWX71 BGT68:BGT71 BQP68:BQP71 CAL68:CAL71 CKH68:CKH71 CUD68:CUD71 DDZ68:DDZ71 DNV68:DNV71 DXR68:DXR71 EHN68:EHN71 ERJ68:ERJ71 FBF68:FBF71 FLB68:FLB71 FUX68:FUX71 GET68:GET71 GOP68:GOP71 GYL68:GYL71 HIH68:HIH71 HSD68:HSD71 IBZ68:IBZ71 ILV68:ILV71 IVR68:IVR71 JFN68:JFN71 JPJ68:JPJ71 JZF68:JZF71 KJB68:KJB71 KSX68:KSX71 LCT68:LCT71 LMP68:LMP71 LWL68:LWL71 MGH68:MGH71 MQD68:MQD71 MZZ68:MZZ71 NJV68:NJV71 NTR68:NTR71 ODN68:ODN71 ONJ68:ONJ71 OXF68:OXF71 PHB68:PHB71 PQX68:PQX71 QAT68:QAT71 QKP68:QKP71 QUL68:QUL71 REH68:REH71 ROD68:ROD71 RXZ68:RXZ71 SHV68:SHV71 SRR68:SRR71 TBN68:TBN71 TLJ68:TLJ71 TVF68:TVF71 UFB68:UFB71 UOX68:UOX71 UYT68:UYT71 VIP68:VIP71 VSL68:VSL71 WCH68:WCH71 WMD68:WMD71 WVZ68:WVZ71 R65604:R65607 JN65604:JN65607 TJ65604:TJ65607 ADF65604:ADF65607 ANB65604:ANB65607 AWX65604:AWX65607 BGT65604:BGT65607 BQP65604:BQP65607 CAL65604:CAL65607 CKH65604:CKH65607 CUD65604:CUD65607 DDZ65604:DDZ65607 DNV65604:DNV65607 DXR65604:DXR65607 EHN65604:EHN65607 ERJ65604:ERJ65607 FBF65604:FBF65607 FLB65604:FLB65607 FUX65604:FUX65607 GET65604:GET65607 GOP65604:GOP65607 GYL65604:GYL65607 HIH65604:HIH65607 HSD65604:HSD65607 IBZ65604:IBZ65607 ILV65604:ILV65607 IVR65604:IVR65607 JFN65604:JFN65607 JPJ65604:JPJ65607 JZF65604:JZF65607 KJB65604:KJB65607 KSX65604:KSX65607 LCT65604:LCT65607 LMP65604:LMP65607 LWL65604:LWL65607 MGH65604:MGH65607 MQD65604:MQD65607 MZZ65604:MZZ65607 NJV65604:NJV65607 NTR65604:NTR65607 ODN65604:ODN65607 ONJ65604:ONJ65607 OXF65604:OXF65607 PHB65604:PHB65607 PQX65604:PQX65607 QAT65604:QAT65607 QKP65604:QKP65607 QUL65604:QUL65607 REH65604:REH65607 ROD65604:ROD65607 RXZ65604:RXZ65607 SHV65604:SHV65607 SRR65604:SRR65607 TBN65604:TBN65607 TLJ65604:TLJ65607 TVF65604:TVF65607 UFB65604:UFB65607 UOX65604:UOX65607 UYT65604:UYT65607 VIP65604:VIP65607 VSL65604:VSL65607 WCH65604:WCH65607 WMD65604:WMD65607 WVZ65604:WVZ65607 R131140:R131143 JN131140:JN131143 TJ131140:TJ131143 ADF131140:ADF131143 ANB131140:ANB131143 AWX131140:AWX131143 BGT131140:BGT131143 BQP131140:BQP131143 CAL131140:CAL131143 CKH131140:CKH131143 CUD131140:CUD131143 DDZ131140:DDZ131143 DNV131140:DNV131143 DXR131140:DXR131143 EHN131140:EHN131143 ERJ131140:ERJ131143 FBF131140:FBF131143 FLB131140:FLB131143 FUX131140:FUX131143 GET131140:GET131143 GOP131140:GOP131143 GYL131140:GYL131143 HIH131140:HIH131143 HSD131140:HSD131143 IBZ131140:IBZ131143 ILV131140:ILV131143 IVR131140:IVR131143 JFN131140:JFN131143 JPJ131140:JPJ131143 JZF131140:JZF131143 KJB131140:KJB131143 KSX131140:KSX131143 LCT131140:LCT131143 LMP131140:LMP131143 LWL131140:LWL131143 MGH131140:MGH131143 MQD131140:MQD131143 MZZ131140:MZZ131143 NJV131140:NJV131143 NTR131140:NTR131143 ODN131140:ODN131143 ONJ131140:ONJ131143 OXF131140:OXF131143 PHB131140:PHB131143 PQX131140:PQX131143 QAT131140:QAT131143 QKP131140:QKP131143 QUL131140:QUL131143 REH131140:REH131143 ROD131140:ROD131143 RXZ131140:RXZ131143 SHV131140:SHV131143 SRR131140:SRR131143 TBN131140:TBN131143 TLJ131140:TLJ131143 TVF131140:TVF131143 UFB131140:UFB131143 UOX131140:UOX131143 UYT131140:UYT131143 VIP131140:VIP131143 VSL131140:VSL131143 WCH131140:WCH131143 WMD131140:WMD131143 WVZ131140:WVZ131143 R196676:R196679 JN196676:JN196679 TJ196676:TJ196679 ADF196676:ADF196679 ANB196676:ANB196679 AWX196676:AWX196679 BGT196676:BGT196679 BQP196676:BQP196679 CAL196676:CAL196679 CKH196676:CKH196679 CUD196676:CUD196679 DDZ196676:DDZ196679 DNV196676:DNV196679 DXR196676:DXR196679 EHN196676:EHN196679 ERJ196676:ERJ196679 FBF196676:FBF196679 FLB196676:FLB196679 FUX196676:FUX196679 GET196676:GET196679 GOP196676:GOP196679 GYL196676:GYL196679 HIH196676:HIH196679 HSD196676:HSD196679 IBZ196676:IBZ196679 ILV196676:ILV196679 IVR196676:IVR196679 JFN196676:JFN196679 JPJ196676:JPJ196679 JZF196676:JZF196679 KJB196676:KJB196679 KSX196676:KSX196679 LCT196676:LCT196679 LMP196676:LMP196679 LWL196676:LWL196679 MGH196676:MGH196679 MQD196676:MQD196679 MZZ196676:MZZ196679 NJV196676:NJV196679 NTR196676:NTR196679 ODN196676:ODN196679 ONJ196676:ONJ196679 OXF196676:OXF196679 PHB196676:PHB196679 PQX196676:PQX196679 QAT196676:QAT196679 QKP196676:QKP196679 QUL196676:QUL196679 REH196676:REH196679 ROD196676:ROD196679 RXZ196676:RXZ196679 SHV196676:SHV196679 SRR196676:SRR196679 TBN196676:TBN196679 TLJ196676:TLJ196679 TVF196676:TVF196679 UFB196676:UFB196679 UOX196676:UOX196679 UYT196676:UYT196679 VIP196676:VIP196679 VSL196676:VSL196679 WCH196676:WCH196679 WMD196676:WMD196679 WVZ196676:WVZ196679 R262212:R262215 JN262212:JN262215 TJ262212:TJ262215 ADF262212:ADF262215 ANB262212:ANB262215 AWX262212:AWX262215 BGT262212:BGT262215 BQP262212:BQP262215 CAL262212:CAL262215 CKH262212:CKH262215 CUD262212:CUD262215 DDZ262212:DDZ262215 DNV262212:DNV262215 DXR262212:DXR262215 EHN262212:EHN262215 ERJ262212:ERJ262215 FBF262212:FBF262215 FLB262212:FLB262215 FUX262212:FUX262215 GET262212:GET262215 GOP262212:GOP262215 GYL262212:GYL262215 HIH262212:HIH262215 HSD262212:HSD262215 IBZ262212:IBZ262215 ILV262212:ILV262215 IVR262212:IVR262215 JFN262212:JFN262215 JPJ262212:JPJ262215 JZF262212:JZF262215 KJB262212:KJB262215 KSX262212:KSX262215 LCT262212:LCT262215 LMP262212:LMP262215 LWL262212:LWL262215 MGH262212:MGH262215 MQD262212:MQD262215 MZZ262212:MZZ262215 NJV262212:NJV262215 NTR262212:NTR262215 ODN262212:ODN262215 ONJ262212:ONJ262215 OXF262212:OXF262215 PHB262212:PHB262215 PQX262212:PQX262215 QAT262212:QAT262215 QKP262212:QKP262215 QUL262212:QUL262215 REH262212:REH262215 ROD262212:ROD262215 RXZ262212:RXZ262215 SHV262212:SHV262215 SRR262212:SRR262215 TBN262212:TBN262215 TLJ262212:TLJ262215 TVF262212:TVF262215 UFB262212:UFB262215 UOX262212:UOX262215 UYT262212:UYT262215 VIP262212:VIP262215 VSL262212:VSL262215 WCH262212:WCH262215 WMD262212:WMD262215 WVZ262212:WVZ262215 R327748:R327751 JN327748:JN327751 TJ327748:TJ327751 ADF327748:ADF327751 ANB327748:ANB327751 AWX327748:AWX327751 BGT327748:BGT327751 BQP327748:BQP327751 CAL327748:CAL327751 CKH327748:CKH327751 CUD327748:CUD327751 DDZ327748:DDZ327751 DNV327748:DNV327751 DXR327748:DXR327751 EHN327748:EHN327751 ERJ327748:ERJ327751 FBF327748:FBF327751 FLB327748:FLB327751 FUX327748:FUX327751 GET327748:GET327751 GOP327748:GOP327751 GYL327748:GYL327751 HIH327748:HIH327751 HSD327748:HSD327751 IBZ327748:IBZ327751 ILV327748:ILV327751 IVR327748:IVR327751 JFN327748:JFN327751 JPJ327748:JPJ327751 JZF327748:JZF327751 KJB327748:KJB327751 KSX327748:KSX327751 LCT327748:LCT327751 LMP327748:LMP327751 LWL327748:LWL327751 MGH327748:MGH327751 MQD327748:MQD327751 MZZ327748:MZZ327751 NJV327748:NJV327751 NTR327748:NTR327751 ODN327748:ODN327751 ONJ327748:ONJ327751 OXF327748:OXF327751 PHB327748:PHB327751 PQX327748:PQX327751 QAT327748:QAT327751 QKP327748:QKP327751 QUL327748:QUL327751 REH327748:REH327751 ROD327748:ROD327751 RXZ327748:RXZ327751 SHV327748:SHV327751 SRR327748:SRR327751 TBN327748:TBN327751 TLJ327748:TLJ327751 TVF327748:TVF327751 UFB327748:UFB327751 UOX327748:UOX327751 UYT327748:UYT327751 VIP327748:VIP327751 VSL327748:VSL327751 WCH327748:WCH327751 WMD327748:WMD327751 WVZ327748:WVZ327751 R393284:R393287 JN393284:JN393287 TJ393284:TJ393287 ADF393284:ADF393287 ANB393284:ANB393287 AWX393284:AWX393287 BGT393284:BGT393287 BQP393284:BQP393287 CAL393284:CAL393287 CKH393284:CKH393287 CUD393284:CUD393287 DDZ393284:DDZ393287 DNV393284:DNV393287 DXR393284:DXR393287 EHN393284:EHN393287 ERJ393284:ERJ393287 FBF393284:FBF393287 FLB393284:FLB393287 FUX393284:FUX393287 GET393284:GET393287 GOP393284:GOP393287 GYL393284:GYL393287 HIH393284:HIH393287 HSD393284:HSD393287 IBZ393284:IBZ393287 ILV393284:ILV393287 IVR393284:IVR393287 JFN393284:JFN393287 JPJ393284:JPJ393287 JZF393284:JZF393287 KJB393284:KJB393287 KSX393284:KSX393287 LCT393284:LCT393287 LMP393284:LMP393287 LWL393284:LWL393287 MGH393284:MGH393287 MQD393284:MQD393287 MZZ393284:MZZ393287 NJV393284:NJV393287 NTR393284:NTR393287 ODN393284:ODN393287 ONJ393284:ONJ393287 OXF393284:OXF393287 PHB393284:PHB393287 PQX393284:PQX393287 QAT393284:QAT393287 QKP393284:QKP393287 QUL393284:QUL393287 REH393284:REH393287 ROD393284:ROD393287 RXZ393284:RXZ393287 SHV393284:SHV393287 SRR393284:SRR393287 TBN393284:TBN393287 TLJ393284:TLJ393287 TVF393284:TVF393287 UFB393284:UFB393287 UOX393284:UOX393287 UYT393284:UYT393287 VIP393284:VIP393287 VSL393284:VSL393287 WCH393284:WCH393287 WMD393284:WMD393287 WVZ393284:WVZ393287 R458820:R458823 JN458820:JN458823 TJ458820:TJ458823 ADF458820:ADF458823 ANB458820:ANB458823 AWX458820:AWX458823 BGT458820:BGT458823 BQP458820:BQP458823 CAL458820:CAL458823 CKH458820:CKH458823 CUD458820:CUD458823 DDZ458820:DDZ458823 DNV458820:DNV458823 DXR458820:DXR458823 EHN458820:EHN458823 ERJ458820:ERJ458823 FBF458820:FBF458823 FLB458820:FLB458823 FUX458820:FUX458823 GET458820:GET458823 GOP458820:GOP458823 GYL458820:GYL458823 HIH458820:HIH458823 HSD458820:HSD458823 IBZ458820:IBZ458823 ILV458820:ILV458823 IVR458820:IVR458823 JFN458820:JFN458823 JPJ458820:JPJ458823 JZF458820:JZF458823 KJB458820:KJB458823 KSX458820:KSX458823 LCT458820:LCT458823 LMP458820:LMP458823 LWL458820:LWL458823 MGH458820:MGH458823 MQD458820:MQD458823 MZZ458820:MZZ458823 NJV458820:NJV458823 NTR458820:NTR458823 ODN458820:ODN458823 ONJ458820:ONJ458823 OXF458820:OXF458823 PHB458820:PHB458823 PQX458820:PQX458823 QAT458820:QAT458823 QKP458820:QKP458823 QUL458820:QUL458823 REH458820:REH458823 ROD458820:ROD458823 RXZ458820:RXZ458823 SHV458820:SHV458823 SRR458820:SRR458823 TBN458820:TBN458823 TLJ458820:TLJ458823 TVF458820:TVF458823 UFB458820:UFB458823 UOX458820:UOX458823 UYT458820:UYT458823 VIP458820:VIP458823 VSL458820:VSL458823 WCH458820:WCH458823 WMD458820:WMD458823 WVZ458820:WVZ458823 R524356:R524359 JN524356:JN524359 TJ524356:TJ524359 ADF524356:ADF524359 ANB524356:ANB524359 AWX524356:AWX524359 BGT524356:BGT524359 BQP524356:BQP524359 CAL524356:CAL524359 CKH524356:CKH524359 CUD524356:CUD524359 DDZ524356:DDZ524359 DNV524356:DNV524359 DXR524356:DXR524359 EHN524356:EHN524359 ERJ524356:ERJ524359 FBF524356:FBF524359 FLB524356:FLB524359 FUX524356:FUX524359 GET524356:GET524359 GOP524356:GOP524359 GYL524356:GYL524359 HIH524356:HIH524359 HSD524356:HSD524359 IBZ524356:IBZ524359 ILV524356:ILV524359 IVR524356:IVR524359 JFN524356:JFN524359 JPJ524356:JPJ524359 JZF524356:JZF524359 KJB524356:KJB524359 KSX524356:KSX524359 LCT524356:LCT524359 LMP524356:LMP524359 LWL524356:LWL524359 MGH524356:MGH524359 MQD524356:MQD524359 MZZ524356:MZZ524359 NJV524356:NJV524359 NTR524356:NTR524359 ODN524356:ODN524359 ONJ524356:ONJ524359 OXF524356:OXF524359 PHB524356:PHB524359 PQX524356:PQX524359 QAT524356:QAT524359 QKP524356:QKP524359 QUL524356:QUL524359 REH524356:REH524359 ROD524356:ROD524359 RXZ524356:RXZ524359 SHV524356:SHV524359 SRR524356:SRR524359 TBN524356:TBN524359 TLJ524356:TLJ524359 TVF524356:TVF524359 UFB524356:UFB524359 UOX524356:UOX524359 UYT524356:UYT524359 VIP524356:VIP524359 VSL524356:VSL524359 WCH524356:WCH524359 WMD524356:WMD524359 WVZ524356:WVZ524359 R589892:R589895 JN589892:JN589895 TJ589892:TJ589895 ADF589892:ADF589895 ANB589892:ANB589895 AWX589892:AWX589895 BGT589892:BGT589895 BQP589892:BQP589895 CAL589892:CAL589895 CKH589892:CKH589895 CUD589892:CUD589895 DDZ589892:DDZ589895 DNV589892:DNV589895 DXR589892:DXR589895 EHN589892:EHN589895 ERJ589892:ERJ589895 FBF589892:FBF589895 FLB589892:FLB589895 FUX589892:FUX589895 GET589892:GET589895 GOP589892:GOP589895 GYL589892:GYL589895 HIH589892:HIH589895 HSD589892:HSD589895 IBZ589892:IBZ589895 ILV589892:ILV589895 IVR589892:IVR589895 JFN589892:JFN589895 JPJ589892:JPJ589895 JZF589892:JZF589895 KJB589892:KJB589895 KSX589892:KSX589895 LCT589892:LCT589895 LMP589892:LMP589895 LWL589892:LWL589895 MGH589892:MGH589895 MQD589892:MQD589895 MZZ589892:MZZ589895 NJV589892:NJV589895 NTR589892:NTR589895 ODN589892:ODN589895 ONJ589892:ONJ589895 OXF589892:OXF589895 PHB589892:PHB589895 PQX589892:PQX589895 QAT589892:QAT589895 QKP589892:QKP589895 QUL589892:QUL589895 REH589892:REH589895 ROD589892:ROD589895 RXZ589892:RXZ589895 SHV589892:SHV589895 SRR589892:SRR589895 TBN589892:TBN589895 TLJ589892:TLJ589895 TVF589892:TVF589895 UFB589892:UFB589895 UOX589892:UOX589895 UYT589892:UYT589895 VIP589892:VIP589895 VSL589892:VSL589895 WCH589892:WCH589895 WMD589892:WMD589895 WVZ589892:WVZ589895 R655428:R655431 JN655428:JN655431 TJ655428:TJ655431 ADF655428:ADF655431 ANB655428:ANB655431 AWX655428:AWX655431 BGT655428:BGT655431 BQP655428:BQP655431 CAL655428:CAL655431 CKH655428:CKH655431 CUD655428:CUD655431 DDZ655428:DDZ655431 DNV655428:DNV655431 DXR655428:DXR655431 EHN655428:EHN655431 ERJ655428:ERJ655431 FBF655428:FBF655431 FLB655428:FLB655431 FUX655428:FUX655431 GET655428:GET655431 GOP655428:GOP655431 GYL655428:GYL655431 HIH655428:HIH655431 HSD655428:HSD655431 IBZ655428:IBZ655431 ILV655428:ILV655431 IVR655428:IVR655431 JFN655428:JFN655431 JPJ655428:JPJ655431 JZF655428:JZF655431 KJB655428:KJB655431 KSX655428:KSX655431 LCT655428:LCT655431 LMP655428:LMP655431 LWL655428:LWL655431 MGH655428:MGH655431 MQD655428:MQD655431 MZZ655428:MZZ655431 NJV655428:NJV655431 NTR655428:NTR655431 ODN655428:ODN655431 ONJ655428:ONJ655431 OXF655428:OXF655431 PHB655428:PHB655431 PQX655428:PQX655431 QAT655428:QAT655431 QKP655428:QKP655431 QUL655428:QUL655431 REH655428:REH655431 ROD655428:ROD655431 RXZ655428:RXZ655431 SHV655428:SHV655431 SRR655428:SRR655431 TBN655428:TBN655431 TLJ655428:TLJ655431 TVF655428:TVF655431 UFB655428:UFB655431 UOX655428:UOX655431 UYT655428:UYT655431 VIP655428:VIP655431 VSL655428:VSL655431 WCH655428:WCH655431 WMD655428:WMD655431 WVZ655428:WVZ655431 R720964:R720967 JN720964:JN720967 TJ720964:TJ720967 ADF720964:ADF720967 ANB720964:ANB720967 AWX720964:AWX720967 BGT720964:BGT720967 BQP720964:BQP720967 CAL720964:CAL720967 CKH720964:CKH720967 CUD720964:CUD720967 DDZ720964:DDZ720967 DNV720964:DNV720967 DXR720964:DXR720967 EHN720964:EHN720967 ERJ720964:ERJ720967 FBF720964:FBF720967 FLB720964:FLB720967 FUX720964:FUX720967 GET720964:GET720967 GOP720964:GOP720967 GYL720964:GYL720967 HIH720964:HIH720967 HSD720964:HSD720967 IBZ720964:IBZ720967 ILV720964:ILV720967 IVR720964:IVR720967 JFN720964:JFN720967 JPJ720964:JPJ720967 JZF720964:JZF720967 KJB720964:KJB720967 KSX720964:KSX720967 LCT720964:LCT720967 LMP720964:LMP720967 LWL720964:LWL720967 MGH720964:MGH720967 MQD720964:MQD720967 MZZ720964:MZZ720967 NJV720964:NJV720967 NTR720964:NTR720967 ODN720964:ODN720967 ONJ720964:ONJ720967 OXF720964:OXF720967 PHB720964:PHB720967 PQX720964:PQX720967 QAT720964:QAT720967 QKP720964:QKP720967 QUL720964:QUL720967 REH720964:REH720967 ROD720964:ROD720967 RXZ720964:RXZ720967 SHV720964:SHV720967 SRR720964:SRR720967 TBN720964:TBN720967 TLJ720964:TLJ720967 TVF720964:TVF720967 UFB720964:UFB720967 UOX720964:UOX720967 UYT720964:UYT720967 VIP720964:VIP720967 VSL720964:VSL720967 WCH720964:WCH720967 WMD720964:WMD720967 WVZ720964:WVZ720967 R786500:R786503 JN786500:JN786503 TJ786500:TJ786503 ADF786500:ADF786503 ANB786500:ANB786503 AWX786500:AWX786503 BGT786500:BGT786503 BQP786500:BQP786503 CAL786500:CAL786503 CKH786500:CKH786503 CUD786500:CUD786503 DDZ786500:DDZ786503 DNV786500:DNV786503 DXR786500:DXR786503 EHN786500:EHN786503 ERJ786500:ERJ786503 FBF786500:FBF786503 FLB786500:FLB786503 FUX786500:FUX786503 GET786500:GET786503 GOP786500:GOP786503 GYL786500:GYL786503 HIH786500:HIH786503 HSD786500:HSD786503 IBZ786500:IBZ786503 ILV786500:ILV786503 IVR786500:IVR786503 JFN786500:JFN786503 JPJ786500:JPJ786503 JZF786500:JZF786503 KJB786500:KJB786503 KSX786500:KSX786503 LCT786500:LCT786503 LMP786500:LMP786503 LWL786500:LWL786503 MGH786500:MGH786503 MQD786500:MQD786503 MZZ786500:MZZ786503 NJV786500:NJV786503 NTR786500:NTR786503 ODN786500:ODN786503 ONJ786500:ONJ786503 OXF786500:OXF786503 PHB786500:PHB786503 PQX786500:PQX786503 QAT786500:QAT786503 QKP786500:QKP786503 QUL786500:QUL786503 REH786500:REH786503 ROD786500:ROD786503 RXZ786500:RXZ786503 SHV786500:SHV786503 SRR786500:SRR786503 TBN786500:TBN786503 TLJ786500:TLJ786503 TVF786500:TVF786503 UFB786500:UFB786503 UOX786500:UOX786503 UYT786500:UYT786503 VIP786500:VIP786503 VSL786500:VSL786503 WCH786500:WCH786503 WMD786500:WMD786503 WVZ786500:WVZ786503 R852036:R852039 JN852036:JN852039 TJ852036:TJ852039 ADF852036:ADF852039 ANB852036:ANB852039 AWX852036:AWX852039 BGT852036:BGT852039 BQP852036:BQP852039 CAL852036:CAL852039 CKH852036:CKH852039 CUD852036:CUD852039 DDZ852036:DDZ852039 DNV852036:DNV852039 DXR852036:DXR852039 EHN852036:EHN852039 ERJ852036:ERJ852039 FBF852036:FBF852039 FLB852036:FLB852039 FUX852036:FUX852039 GET852036:GET852039 GOP852036:GOP852039 GYL852036:GYL852039 HIH852036:HIH852039 HSD852036:HSD852039 IBZ852036:IBZ852039 ILV852036:ILV852039 IVR852036:IVR852039 JFN852036:JFN852039 JPJ852036:JPJ852039 JZF852036:JZF852039 KJB852036:KJB852039 KSX852036:KSX852039 LCT852036:LCT852039 LMP852036:LMP852039 LWL852036:LWL852039 MGH852036:MGH852039 MQD852036:MQD852039 MZZ852036:MZZ852039 NJV852036:NJV852039 NTR852036:NTR852039 ODN852036:ODN852039 ONJ852036:ONJ852039 OXF852036:OXF852039 PHB852036:PHB852039 PQX852036:PQX852039 QAT852036:QAT852039 QKP852036:QKP852039 QUL852036:QUL852039 REH852036:REH852039 ROD852036:ROD852039 RXZ852036:RXZ852039 SHV852036:SHV852039 SRR852036:SRR852039 TBN852036:TBN852039 TLJ852036:TLJ852039 TVF852036:TVF852039 UFB852036:UFB852039 UOX852036:UOX852039 UYT852036:UYT852039 VIP852036:VIP852039 VSL852036:VSL852039 WCH852036:WCH852039 WMD852036:WMD852039 WVZ852036:WVZ852039 R917572:R917575 JN917572:JN917575 TJ917572:TJ917575 ADF917572:ADF917575 ANB917572:ANB917575 AWX917572:AWX917575 BGT917572:BGT917575 BQP917572:BQP917575 CAL917572:CAL917575 CKH917572:CKH917575 CUD917572:CUD917575 DDZ917572:DDZ917575 DNV917572:DNV917575 DXR917572:DXR917575 EHN917572:EHN917575 ERJ917572:ERJ917575 FBF917572:FBF917575 FLB917572:FLB917575 FUX917572:FUX917575 GET917572:GET917575 GOP917572:GOP917575 GYL917572:GYL917575 HIH917572:HIH917575 HSD917572:HSD917575 IBZ917572:IBZ917575 ILV917572:ILV917575 IVR917572:IVR917575 JFN917572:JFN917575 JPJ917572:JPJ917575 JZF917572:JZF917575 KJB917572:KJB917575 KSX917572:KSX917575 LCT917572:LCT917575 LMP917572:LMP917575 LWL917572:LWL917575 MGH917572:MGH917575 MQD917572:MQD917575 MZZ917572:MZZ917575 NJV917572:NJV917575 NTR917572:NTR917575 ODN917572:ODN917575 ONJ917572:ONJ917575 OXF917572:OXF917575 PHB917572:PHB917575 PQX917572:PQX917575 QAT917572:QAT917575 QKP917572:QKP917575 QUL917572:QUL917575 REH917572:REH917575 ROD917572:ROD917575 RXZ917572:RXZ917575 SHV917572:SHV917575 SRR917572:SRR917575 TBN917572:TBN917575 TLJ917572:TLJ917575 TVF917572:TVF917575 UFB917572:UFB917575 UOX917572:UOX917575 UYT917572:UYT917575 VIP917572:VIP917575 VSL917572:VSL917575 WCH917572:WCH917575 WMD917572:WMD917575 WVZ917572:WVZ917575 R983108:R983111 JN983108:JN983111 TJ983108:TJ983111 ADF983108:ADF983111 ANB983108:ANB983111 AWX983108:AWX983111 BGT983108:BGT983111 BQP983108:BQP983111 CAL983108:CAL983111 CKH983108:CKH983111 CUD983108:CUD983111 DDZ983108:DDZ983111 DNV983108:DNV983111 DXR983108:DXR983111 EHN983108:EHN983111 ERJ983108:ERJ983111 FBF983108:FBF983111 FLB983108:FLB983111 FUX983108:FUX983111 GET983108:GET983111 GOP983108:GOP983111 GYL983108:GYL983111 HIH983108:HIH983111 HSD983108:HSD983111 IBZ983108:IBZ983111 ILV983108:ILV983111 IVR983108:IVR983111 JFN983108:JFN983111 JPJ983108:JPJ983111 JZF983108:JZF983111 KJB983108:KJB983111 KSX983108:KSX983111 LCT983108:LCT983111 LMP983108:LMP983111 LWL983108:LWL983111 MGH983108:MGH983111 MQD983108:MQD983111 MZZ983108:MZZ983111 NJV983108:NJV983111 NTR983108:NTR983111 ODN983108:ODN983111 ONJ983108:ONJ983111 OXF983108:OXF983111 PHB983108:PHB983111 PQX983108:PQX983111 QAT983108:QAT983111 QKP983108:QKP983111 QUL983108:QUL983111 REH983108:REH983111 ROD983108:ROD983111 RXZ983108:RXZ983111 SHV983108:SHV983111 SRR983108:SRR983111 TBN983108:TBN983111 TLJ983108:TLJ983111 TVF983108:TVF983111 UFB983108:UFB983111 UOX983108:UOX983111 UYT983108:UYT983111 VIP983108:VIP983111 VSL983108:VSL983111 WCH983108:WCH983111 WMD983108:WMD983111 WVZ983108:WVZ983111">
      <formula1>0</formula1>
      <formula2>1</formula2>
    </dataValidation>
    <dataValidation type="decimal" errorStyle="warning" allowBlank="1" showInputMessage="1" showErrorMessage="1" errorTitle="負荷の平均力率" error="－１ ～ ＋１ の範囲の値を入力して下さい。" sqref="S68:S71 JO68:JO71 TK68:TK71 ADG68:ADG71 ANC68:ANC71 AWY68:AWY71 BGU68:BGU71 BQQ68:BQQ71 CAM68:CAM71 CKI68:CKI71 CUE68:CUE71 DEA68:DEA71 DNW68:DNW71 DXS68:DXS71 EHO68:EHO71 ERK68:ERK71 FBG68:FBG71 FLC68:FLC71 FUY68:FUY71 GEU68:GEU71 GOQ68:GOQ71 GYM68:GYM71 HII68:HII71 HSE68:HSE71 ICA68:ICA71 ILW68:ILW71 IVS68:IVS71 JFO68:JFO71 JPK68:JPK71 JZG68:JZG71 KJC68:KJC71 KSY68:KSY71 LCU68:LCU71 LMQ68:LMQ71 LWM68:LWM71 MGI68:MGI71 MQE68:MQE71 NAA68:NAA71 NJW68:NJW71 NTS68:NTS71 ODO68:ODO71 ONK68:ONK71 OXG68:OXG71 PHC68:PHC71 PQY68:PQY71 QAU68:QAU71 QKQ68:QKQ71 QUM68:QUM71 REI68:REI71 ROE68:ROE71 RYA68:RYA71 SHW68:SHW71 SRS68:SRS71 TBO68:TBO71 TLK68:TLK71 TVG68:TVG71 UFC68:UFC71 UOY68:UOY71 UYU68:UYU71 VIQ68:VIQ71 VSM68:VSM71 WCI68:WCI71 WME68:WME71 WWA68:WWA71 S65604:S65607 JO65604:JO65607 TK65604:TK65607 ADG65604:ADG65607 ANC65604:ANC65607 AWY65604:AWY65607 BGU65604:BGU65607 BQQ65604:BQQ65607 CAM65604:CAM65607 CKI65604:CKI65607 CUE65604:CUE65607 DEA65604:DEA65607 DNW65604:DNW65607 DXS65604:DXS65607 EHO65604:EHO65607 ERK65604:ERK65607 FBG65604:FBG65607 FLC65604:FLC65607 FUY65604:FUY65607 GEU65604:GEU65607 GOQ65604:GOQ65607 GYM65604:GYM65607 HII65604:HII65607 HSE65604:HSE65607 ICA65604:ICA65607 ILW65604:ILW65607 IVS65604:IVS65607 JFO65604:JFO65607 JPK65604:JPK65607 JZG65604:JZG65607 KJC65604:KJC65607 KSY65604:KSY65607 LCU65604:LCU65607 LMQ65604:LMQ65607 LWM65604:LWM65607 MGI65604:MGI65607 MQE65604:MQE65607 NAA65604:NAA65607 NJW65604:NJW65607 NTS65604:NTS65607 ODO65604:ODO65607 ONK65604:ONK65607 OXG65604:OXG65607 PHC65604:PHC65607 PQY65604:PQY65607 QAU65604:QAU65607 QKQ65604:QKQ65607 QUM65604:QUM65607 REI65604:REI65607 ROE65604:ROE65607 RYA65604:RYA65607 SHW65604:SHW65607 SRS65604:SRS65607 TBO65604:TBO65607 TLK65604:TLK65607 TVG65604:TVG65607 UFC65604:UFC65607 UOY65604:UOY65607 UYU65604:UYU65607 VIQ65604:VIQ65607 VSM65604:VSM65607 WCI65604:WCI65607 WME65604:WME65607 WWA65604:WWA65607 S131140:S131143 JO131140:JO131143 TK131140:TK131143 ADG131140:ADG131143 ANC131140:ANC131143 AWY131140:AWY131143 BGU131140:BGU131143 BQQ131140:BQQ131143 CAM131140:CAM131143 CKI131140:CKI131143 CUE131140:CUE131143 DEA131140:DEA131143 DNW131140:DNW131143 DXS131140:DXS131143 EHO131140:EHO131143 ERK131140:ERK131143 FBG131140:FBG131143 FLC131140:FLC131143 FUY131140:FUY131143 GEU131140:GEU131143 GOQ131140:GOQ131143 GYM131140:GYM131143 HII131140:HII131143 HSE131140:HSE131143 ICA131140:ICA131143 ILW131140:ILW131143 IVS131140:IVS131143 JFO131140:JFO131143 JPK131140:JPK131143 JZG131140:JZG131143 KJC131140:KJC131143 KSY131140:KSY131143 LCU131140:LCU131143 LMQ131140:LMQ131143 LWM131140:LWM131143 MGI131140:MGI131143 MQE131140:MQE131143 NAA131140:NAA131143 NJW131140:NJW131143 NTS131140:NTS131143 ODO131140:ODO131143 ONK131140:ONK131143 OXG131140:OXG131143 PHC131140:PHC131143 PQY131140:PQY131143 QAU131140:QAU131143 QKQ131140:QKQ131143 QUM131140:QUM131143 REI131140:REI131143 ROE131140:ROE131143 RYA131140:RYA131143 SHW131140:SHW131143 SRS131140:SRS131143 TBO131140:TBO131143 TLK131140:TLK131143 TVG131140:TVG131143 UFC131140:UFC131143 UOY131140:UOY131143 UYU131140:UYU131143 VIQ131140:VIQ131143 VSM131140:VSM131143 WCI131140:WCI131143 WME131140:WME131143 WWA131140:WWA131143 S196676:S196679 JO196676:JO196679 TK196676:TK196679 ADG196676:ADG196679 ANC196676:ANC196679 AWY196676:AWY196679 BGU196676:BGU196679 BQQ196676:BQQ196679 CAM196676:CAM196679 CKI196676:CKI196679 CUE196676:CUE196679 DEA196676:DEA196679 DNW196676:DNW196679 DXS196676:DXS196679 EHO196676:EHO196679 ERK196676:ERK196679 FBG196676:FBG196679 FLC196676:FLC196679 FUY196676:FUY196679 GEU196676:GEU196679 GOQ196676:GOQ196679 GYM196676:GYM196679 HII196676:HII196679 HSE196676:HSE196679 ICA196676:ICA196679 ILW196676:ILW196679 IVS196676:IVS196679 JFO196676:JFO196679 JPK196676:JPK196679 JZG196676:JZG196679 KJC196676:KJC196679 KSY196676:KSY196679 LCU196676:LCU196679 LMQ196676:LMQ196679 LWM196676:LWM196679 MGI196676:MGI196679 MQE196676:MQE196679 NAA196676:NAA196679 NJW196676:NJW196679 NTS196676:NTS196679 ODO196676:ODO196679 ONK196676:ONK196679 OXG196676:OXG196679 PHC196676:PHC196679 PQY196676:PQY196679 QAU196676:QAU196679 QKQ196676:QKQ196679 QUM196676:QUM196679 REI196676:REI196679 ROE196676:ROE196679 RYA196676:RYA196679 SHW196676:SHW196679 SRS196676:SRS196679 TBO196676:TBO196679 TLK196676:TLK196679 TVG196676:TVG196679 UFC196676:UFC196679 UOY196676:UOY196679 UYU196676:UYU196679 VIQ196676:VIQ196679 VSM196676:VSM196679 WCI196676:WCI196679 WME196676:WME196679 WWA196676:WWA196679 S262212:S262215 JO262212:JO262215 TK262212:TK262215 ADG262212:ADG262215 ANC262212:ANC262215 AWY262212:AWY262215 BGU262212:BGU262215 BQQ262212:BQQ262215 CAM262212:CAM262215 CKI262212:CKI262215 CUE262212:CUE262215 DEA262212:DEA262215 DNW262212:DNW262215 DXS262212:DXS262215 EHO262212:EHO262215 ERK262212:ERK262215 FBG262212:FBG262215 FLC262212:FLC262215 FUY262212:FUY262215 GEU262212:GEU262215 GOQ262212:GOQ262215 GYM262212:GYM262215 HII262212:HII262215 HSE262212:HSE262215 ICA262212:ICA262215 ILW262212:ILW262215 IVS262212:IVS262215 JFO262212:JFO262215 JPK262212:JPK262215 JZG262212:JZG262215 KJC262212:KJC262215 KSY262212:KSY262215 LCU262212:LCU262215 LMQ262212:LMQ262215 LWM262212:LWM262215 MGI262212:MGI262215 MQE262212:MQE262215 NAA262212:NAA262215 NJW262212:NJW262215 NTS262212:NTS262215 ODO262212:ODO262215 ONK262212:ONK262215 OXG262212:OXG262215 PHC262212:PHC262215 PQY262212:PQY262215 QAU262212:QAU262215 QKQ262212:QKQ262215 QUM262212:QUM262215 REI262212:REI262215 ROE262212:ROE262215 RYA262212:RYA262215 SHW262212:SHW262215 SRS262212:SRS262215 TBO262212:TBO262215 TLK262212:TLK262215 TVG262212:TVG262215 UFC262212:UFC262215 UOY262212:UOY262215 UYU262212:UYU262215 VIQ262212:VIQ262215 VSM262212:VSM262215 WCI262212:WCI262215 WME262212:WME262215 WWA262212:WWA262215 S327748:S327751 JO327748:JO327751 TK327748:TK327751 ADG327748:ADG327751 ANC327748:ANC327751 AWY327748:AWY327751 BGU327748:BGU327751 BQQ327748:BQQ327751 CAM327748:CAM327751 CKI327748:CKI327751 CUE327748:CUE327751 DEA327748:DEA327751 DNW327748:DNW327751 DXS327748:DXS327751 EHO327748:EHO327751 ERK327748:ERK327751 FBG327748:FBG327751 FLC327748:FLC327751 FUY327748:FUY327751 GEU327748:GEU327751 GOQ327748:GOQ327751 GYM327748:GYM327751 HII327748:HII327751 HSE327748:HSE327751 ICA327748:ICA327751 ILW327748:ILW327751 IVS327748:IVS327751 JFO327748:JFO327751 JPK327748:JPK327751 JZG327748:JZG327751 KJC327748:KJC327751 KSY327748:KSY327751 LCU327748:LCU327751 LMQ327748:LMQ327751 LWM327748:LWM327751 MGI327748:MGI327751 MQE327748:MQE327751 NAA327748:NAA327751 NJW327748:NJW327751 NTS327748:NTS327751 ODO327748:ODO327751 ONK327748:ONK327751 OXG327748:OXG327751 PHC327748:PHC327751 PQY327748:PQY327751 QAU327748:QAU327751 QKQ327748:QKQ327751 QUM327748:QUM327751 REI327748:REI327751 ROE327748:ROE327751 RYA327748:RYA327751 SHW327748:SHW327751 SRS327748:SRS327751 TBO327748:TBO327751 TLK327748:TLK327751 TVG327748:TVG327751 UFC327748:UFC327751 UOY327748:UOY327751 UYU327748:UYU327751 VIQ327748:VIQ327751 VSM327748:VSM327751 WCI327748:WCI327751 WME327748:WME327751 WWA327748:WWA327751 S393284:S393287 JO393284:JO393287 TK393284:TK393287 ADG393284:ADG393287 ANC393284:ANC393287 AWY393284:AWY393287 BGU393284:BGU393287 BQQ393284:BQQ393287 CAM393284:CAM393287 CKI393284:CKI393287 CUE393284:CUE393287 DEA393284:DEA393287 DNW393284:DNW393287 DXS393284:DXS393287 EHO393284:EHO393287 ERK393284:ERK393287 FBG393284:FBG393287 FLC393284:FLC393287 FUY393284:FUY393287 GEU393284:GEU393287 GOQ393284:GOQ393287 GYM393284:GYM393287 HII393284:HII393287 HSE393284:HSE393287 ICA393284:ICA393287 ILW393284:ILW393287 IVS393284:IVS393287 JFO393284:JFO393287 JPK393284:JPK393287 JZG393284:JZG393287 KJC393284:KJC393287 KSY393284:KSY393287 LCU393284:LCU393287 LMQ393284:LMQ393287 LWM393284:LWM393287 MGI393284:MGI393287 MQE393284:MQE393287 NAA393284:NAA393287 NJW393284:NJW393287 NTS393284:NTS393287 ODO393284:ODO393287 ONK393284:ONK393287 OXG393284:OXG393287 PHC393284:PHC393287 PQY393284:PQY393287 QAU393284:QAU393287 QKQ393284:QKQ393287 QUM393284:QUM393287 REI393284:REI393287 ROE393284:ROE393287 RYA393284:RYA393287 SHW393284:SHW393287 SRS393284:SRS393287 TBO393284:TBO393287 TLK393284:TLK393287 TVG393284:TVG393287 UFC393284:UFC393287 UOY393284:UOY393287 UYU393284:UYU393287 VIQ393284:VIQ393287 VSM393284:VSM393287 WCI393284:WCI393287 WME393284:WME393287 WWA393284:WWA393287 S458820:S458823 JO458820:JO458823 TK458820:TK458823 ADG458820:ADG458823 ANC458820:ANC458823 AWY458820:AWY458823 BGU458820:BGU458823 BQQ458820:BQQ458823 CAM458820:CAM458823 CKI458820:CKI458823 CUE458820:CUE458823 DEA458820:DEA458823 DNW458820:DNW458823 DXS458820:DXS458823 EHO458820:EHO458823 ERK458820:ERK458823 FBG458820:FBG458823 FLC458820:FLC458823 FUY458820:FUY458823 GEU458820:GEU458823 GOQ458820:GOQ458823 GYM458820:GYM458823 HII458820:HII458823 HSE458820:HSE458823 ICA458820:ICA458823 ILW458820:ILW458823 IVS458820:IVS458823 JFO458820:JFO458823 JPK458820:JPK458823 JZG458820:JZG458823 KJC458820:KJC458823 KSY458820:KSY458823 LCU458820:LCU458823 LMQ458820:LMQ458823 LWM458820:LWM458823 MGI458820:MGI458823 MQE458820:MQE458823 NAA458820:NAA458823 NJW458820:NJW458823 NTS458820:NTS458823 ODO458820:ODO458823 ONK458820:ONK458823 OXG458820:OXG458823 PHC458820:PHC458823 PQY458820:PQY458823 QAU458820:QAU458823 QKQ458820:QKQ458823 QUM458820:QUM458823 REI458820:REI458823 ROE458820:ROE458823 RYA458820:RYA458823 SHW458820:SHW458823 SRS458820:SRS458823 TBO458820:TBO458823 TLK458820:TLK458823 TVG458820:TVG458823 UFC458820:UFC458823 UOY458820:UOY458823 UYU458820:UYU458823 VIQ458820:VIQ458823 VSM458820:VSM458823 WCI458820:WCI458823 WME458820:WME458823 WWA458820:WWA458823 S524356:S524359 JO524356:JO524359 TK524356:TK524359 ADG524356:ADG524359 ANC524356:ANC524359 AWY524356:AWY524359 BGU524356:BGU524359 BQQ524356:BQQ524359 CAM524356:CAM524359 CKI524356:CKI524359 CUE524356:CUE524359 DEA524356:DEA524359 DNW524356:DNW524359 DXS524356:DXS524359 EHO524356:EHO524359 ERK524356:ERK524359 FBG524356:FBG524359 FLC524356:FLC524359 FUY524356:FUY524359 GEU524356:GEU524359 GOQ524356:GOQ524359 GYM524356:GYM524359 HII524356:HII524359 HSE524356:HSE524359 ICA524356:ICA524359 ILW524356:ILW524359 IVS524356:IVS524359 JFO524356:JFO524359 JPK524356:JPK524359 JZG524356:JZG524359 KJC524356:KJC524359 KSY524356:KSY524359 LCU524356:LCU524359 LMQ524356:LMQ524359 LWM524356:LWM524359 MGI524356:MGI524359 MQE524356:MQE524359 NAA524356:NAA524359 NJW524356:NJW524359 NTS524356:NTS524359 ODO524356:ODO524359 ONK524356:ONK524359 OXG524356:OXG524359 PHC524356:PHC524359 PQY524356:PQY524359 QAU524356:QAU524359 QKQ524356:QKQ524359 QUM524356:QUM524359 REI524356:REI524359 ROE524356:ROE524359 RYA524356:RYA524359 SHW524356:SHW524359 SRS524356:SRS524359 TBO524356:TBO524359 TLK524356:TLK524359 TVG524356:TVG524359 UFC524356:UFC524359 UOY524356:UOY524359 UYU524356:UYU524359 VIQ524356:VIQ524359 VSM524356:VSM524359 WCI524356:WCI524359 WME524356:WME524359 WWA524356:WWA524359 S589892:S589895 JO589892:JO589895 TK589892:TK589895 ADG589892:ADG589895 ANC589892:ANC589895 AWY589892:AWY589895 BGU589892:BGU589895 BQQ589892:BQQ589895 CAM589892:CAM589895 CKI589892:CKI589895 CUE589892:CUE589895 DEA589892:DEA589895 DNW589892:DNW589895 DXS589892:DXS589895 EHO589892:EHO589895 ERK589892:ERK589895 FBG589892:FBG589895 FLC589892:FLC589895 FUY589892:FUY589895 GEU589892:GEU589895 GOQ589892:GOQ589895 GYM589892:GYM589895 HII589892:HII589895 HSE589892:HSE589895 ICA589892:ICA589895 ILW589892:ILW589895 IVS589892:IVS589895 JFO589892:JFO589895 JPK589892:JPK589895 JZG589892:JZG589895 KJC589892:KJC589895 KSY589892:KSY589895 LCU589892:LCU589895 LMQ589892:LMQ589895 LWM589892:LWM589895 MGI589892:MGI589895 MQE589892:MQE589895 NAA589892:NAA589895 NJW589892:NJW589895 NTS589892:NTS589895 ODO589892:ODO589895 ONK589892:ONK589895 OXG589892:OXG589895 PHC589892:PHC589895 PQY589892:PQY589895 QAU589892:QAU589895 QKQ589892:QKQ589895 QUM589892:QUM589895 REI589892:REI589895 ROE589892:ROE589895 RYA589892:RYA589895 SHW589892:SHW589895 SRS589892:SRS589895 TBO589892:TBO589895 TLK589892:TLK589895 TVG589892:TVG589895 UFC589892:UFC589895 UOY589892:UOY589895 UYU589892:UYU589895 VIQ589892:VIQ589895 VSM589892:VSM589895 WCI589892:WCI589895 WME589892:WME589895 WWA589892:WWA589895 S655428:S655431 JO655428:JO655431 TK655428:TK655431 ADG655428:ADG655431 ANC655428:ANC655431 AWY655428:AWY655431 BGU655428:BGU655431 BQQ655428:BQQ655431 CAM655428:CAM655431 CKI655428:CKI655431 CUE655428:CUE655431 DEA655428:DEA655431 DNW655428:DNW655431 DXS655428:DXS655431 EHO655428:EHO655431 ERK655428:ERK655431 FBG655428:FBG655431 FLC655428:FLC655431 FUY655428:FUY655431 GEU655428:GEU655431 GOQ655428:GOQ655431 GYM655428:GYM655431 HII655428:HII655431 HSE655428:HSE655431 ICA655428:ICA655431 ILW655428:ILW655431 IVS655428:IVS655431 JFO655428:JFO655431 JPK655428:JPK655431 JZG655428:JZG655431 KJC655428:KJC655431 KSY655428:KSY655431 LCU655428:LCU655431 LMQ655428:LMQ655431 LWM655428:LWM655431 MGI655428:MGI655431 MQE655428:MQE655431 NAA655428:NAA655431 NJW655428:NJW655431 NTS655428:NTS655431 ODO655428:ODO655431 ONK655428:ONK655431 OXG655428:OXG655431 PHC655428:PHC655431 PQY655428:PQY655431 QAU655428:QAU655431 QKQ655428:QKQ655431 QUM655428:QUM655431 REI655428:REI655431 ROE655428:ROE655431 RYA655428:RYA655431 SHW655428:SHW655431 SRS655428:SRS655431 TBO655428:TBO655431 TLK655428:TLK655431 TVG655428:TVG655431 UFC655428:UFC655431 UOY655428:UOY655431 UYU655428:UYU655431 VIQ655428:VIQ655431 VSM655428:VSM655431 WCI655428:WCI655431 WME655428:WME655431 WWA655428:WWA655431 S720964:S720967 JO720964:JO720967 TK720964:TK720967 ADG720964:ADG720967 ANC720964:ANC720967 AWY720964:AWY720967 BGU720964:BGU720967 BQQ720964:BQQ720967 CAM720964:CAM720967 CKI720964:CKI720967 CUE720964:CUE720967 DEA720964:DEA720967 DNW720964:DNW720967 DXS720964:DXS720967 EHO720964:EHO720967 ERK720964:ERK720967 FBG720964:FBG720967 FLC720964:FLC720967 FUY720964:FUY720967 GEU720964:GEU720967 GOQ720964:GOQ720967 GYM720964:GYM720967 HII720964:HII720967 HSE720964:HSE720967 ICA720964:ICA720967 ILW720964:ILW720967 IVS720964:IVS720967 JFO720964:JFO720967 JPK720964:JPK720967 JZG720964:JZG720967 KJC720964:KJC720967 KSY720964:KSY720967 LCU720964:LCU720967 LMQ720964:LMQ720967 LWM720964:LWM720967 MGI720964:MGI720967 MQE720964:MQE720967 NAA720964:NAA720967 NJW720964:NJW720967 NTS720964:NTS720967 ODO720964:ODO720967 ONK720964:ONK720967 OXG720964:OXG720967 PHC720964:PHC720967 PQY720964:PQY720967 QAU720964:QAU720967 QKQ720964:QKQ720967 QUM720964:QUM720967 REI720964:REI720967 ROE720964:ROE720967 RYA720964:RYA720967 SHW720964:SHW720967 SRS720964:SRS720967 TBO720964:TBO720967 TLK720964:TLK720967 TVG720964:TVG720967 UFC720964:UFC720967 UOY720964:UOY720967 UYU720964:UYU720967 VIQ720964:VIQ720967 VSM720964:VSM720967 WCI720964:WCI720967 WME720964:WME720967 WWA720964:WWA720967 S786500:S786503 JO786500:JO786503 TK786500:TK786503 ADG786500:ADG786503 ANC786500:ANC786503 AWY786500:AWY786503 BGU786500:BGU786503 BQQ786500:BQQ786503 CAM786500:CAM786503 CKI786500:CKI786503 CUE786500:CUE786503 DEA786500:DEA786503 DNW786500:DNW786503 DXS786500:DXS786503 EHO786500:EHO786503 ERK786500:ERK786503 FBG786500:FBG786503 FLC786500:FLC786503 FUY786500:FUY786503 GEU786500:GEU786503 GOQ786500:GOQ786503 GYM786500:GYM786503 HII786500:HII786503 HSE786500:HSE786503 ICA786500:ICA786503 ILW786500:ILW786503 IVS786500:IVS786503 JFO786500:JFO786503 JPK786500:JPK786503 JZG786500:JZG786503 KJC786500:KJC786503 KSY786500:KSY786503 LCU786500:LCU786503 LMQ786500:LMQ786503 LWM786500:LWM786503 MGI786500:MGI786503 MQE786500:MQE786503 NAA786500:NAA786503 NJW786500:NJW786503 NTS786500:NTS786503 ODO786500:ODO786503 ONK786500:ONK786503 OXG786500:OXG786503 PHC786500:PHC786503 PQY786500:PQY786503 QAU786500:QAU786503 QKQ786500:QKQ786503 QUM786500:QUM786503 REI786500:REI786503 ROE786500:ROE786503 RYA786500:RYA786503 SHW786500:SHW786503 SRS786500:SRS786503 TBO786500:TBO786503 TLK786500:TLK786503 TVG786500:TVG786503 UFC786500:UFC786503 UOY786500:UOY786503 UYU786500:UYU786503 VIQ786500:VIQ786503 VSM786500:VSM786503 WCI786500:WCI786503 WME786500:WME786503 WWA786500:WWA786503 S852036:S852039 JO852036:JO852039 TK852036:TK852039 ADG852036:ADG852039 ANC852036:ANC852039 AWY852036:AWY852039 BGU852036:BGU852039 BQQ852036:BQQ852039 CAM852036:CAM852039 CKI852036:CKI852039 CUE852036:CUE852039 DEA852036:DEA852039 DNW852036:DNW852039 DXS852036:DXS852039 EHO852036:EHO852039 ERK852036:ERK852039 FBG852036:FBG852039 FLC852036:FLC852039 FUY852036:FUY852039 GEU852036:GEU852039 GOQ852036:GOQ852039 GYM852036:GYM852039 HII852036:HII852039 HSE852036:HSE852039 ICA852036:ICA852039 ILW852036:ILW852039 IVS852036:IVS852039 JFO852036:JFO852039 JPK852036:JPK852039 JZG852036:JZG852039 KJC852036:KJC852039 KSY852036:KSY852039 LCU852036:LCU852039 LMQ852036:LMQ852039 LWM852036:LWM852039 MGI852036:MGI852039 MQE852036:MQE852039 NAA852036:NAA852039 NJW852036:NJW852039 NTS852036:NTS852039 ODO852036:ODO852039 ONK852036:ONK852039 OXG852036:OXG852039 PHC852036:PHC852039 PQY852036:PQY852039 QAU852036:QAU852039 QKQ852036:QKQ852039 QUM852036:QUM852039 REI852036:REI852039 ROE852036:ROE852039 RYA852036:RYA852039 SHW852036:SHW852039 SRS852036:SRS852039 TBO852036:TBO852039 TLK852036:TLK852039 TVG852036:TVG852039 UFC852036:UFC852039 UOY852036:UOY852039 UYU852036:UYU852039 VIQ852036:VIQ852039 VSM852036:VSM852039 WCI852036:WCI852039 WME852036:WME852039 WWA852036:WWA852039 S917572:S917575 JO917572:JO917575 TK917572:TK917575 ADG917572:ADG917575 ANC917572:ANC917575 AWY917572:AWY917575 BGU917572:BGU917575 BQQ917572:BQQ917575 CAM917572:CAM917575 CKI917572:CKI917575 CUE917572:CUE917575 DEA917572:DEA917575 DNW917572:DNW917575 DXS917572:DXS917575 EHO917572:EHO917575 ERK917572:ERK917575 FBG917572:FBG917575 FLC917572:FLC917575 FUY917572:FUY917575 GEU917572:GEU917575 GOQ917572:GOQ917575 GYM917572:GYM917575 HII917572:HII917575 HSE917572:HSE917575 ICA917572:ICA917575 ILW917572:ILW917575 IVS917572:IVS917575 JFO917572:JFO917575 JPK917572:JPK917575 JZG917572:JZG917575 KJC917572:KJC917575 KSY917572:KSY917575 LCU917572:LCU917575 LMQ917572:LMQ917575 LWM917572:LWM917575 MGI917572:MGI917575 MQE917572:MQE917575 NAA917572:NAA917575 NJW917572:NJW917575 NTS917572:NTS917575 ODO917572:ODO917575 ONK917572:ONK917575 OXG917572:OXG917575 PHC917572:PHC917575 PQY917572:PQY917575 QAU917572:QAU917575 QKQ917572:QKQ917575 QUM917572:QUM917575 REI917572:REI917575 ROE917572:ROE917575 RYA917572:RYA917575 SHW917572:SHW917575 SRS917572:SRS917575 TBO917572:TBO917575 TLK917572:TLK917575 TVG917572:TVG917575 UFC917572:UFC917575 UOY917572:UOY917575 UYU917572:UYU917575 VIQ917572:VIQ917575 VSM917572:VSM917575 WCI917572:WCI917575 WME917572:WME917575 WWA917572:WWA917575 S983108:S983111 JO983108:JO983111 TK983108:TK983111 ADG983108:ADG983111 ANC983108:ANC983111 AWY983108:AWY983111 BGU983108:BGU983111 BQQ983108:BQQ983111 CAM983108:CAM983111 CKI983108:CKI983111 CUE983108:CUE983111 DEA983108:DEA983111 DNW983108:DNW983111 DXS983108:DXS983111 EHO983108:EHO983111 ERK983108:ERK983111 FBG983108:FBG983111 FLC983108:FLC983111 FUY983108:FUY983111 GEU983108:GEU983111 GOQ983108:GOQ983111 GYM983108:GYM983111 HII983108:HII983111 HSE983108:HSE983111 ICA983108:ICA983111 ILW983108:ILW983111 IVS983108:IVS983111 JFO983108:JFO983111 JPK983108:JPK983111 JZG983108:JZG983111 KJC983108:KJC983111 KSY983108:KSY983111 LCU983108:LCU983111 LMQ983108:LMQ983111 LWM983108:LWM983111 MGI983108:MGI983111 MQE983108:MQE983111 NAA983108:NAA983111 NJW983108:NJW983111 NTS983108:NTS983111 ODO983108:ODO983111 ONK983108:ONK983111 OXG983108:OXG983111 PHC983108:PHC983111 PQY983108:PQY983111 QAU983108:QAU983111 QKQ983108:QKQ983111 QUM983108:QUM983111 REI983108:REI983111 ROE983108:ROE983111 RYA983108:RYA983111 SHW983108:SHW983111 SRS983108:SRS983111 TBO983108:TBO983111 TLK983108:TLK983111 TVG983108:TVG983111 UFC983108:UFC983111 UOY983108:UOY983111 UYU983108:UYU983111 VIQ983108:VIQ983111 VSM983108:VSM983111 WCI983108:WCI983111 WME983108:WME983111 WWA983108:WWA983111">
      <formula1>-1</formula1>
      <formula2>1</formula2>
    </dataValidation>
  </dataValidations>
  <pageMargins left="0.55118110236220474" right="0.39370078740157483" top="0.39370078740157483" bottom="0.23622047244094491" header="0" footer="0"/>
  <pageSetup paperSize="9" scale="56" orientation="landscape" horizontalDpi="4294967292" verticalDpi="0" r:id="rId1"/>
  <headerFooter alignWithMargins="0"/>
  <drawing r:id="rId2"/>
  <legacyDrawing r:id="rId3"/>
  <extLst>
    <ext xmlns:x14="http://schemas.microsoft.com/office/spreadsheetml/2009/9/main" uri="{CCE6A557-97BC-4b89-ADB6-D9C93CAAB3DF}">
      <x14:dataValidations xmlns:xm="http://schemas.microsoft.com/office/excel/2006/main" count="14">
        <x14:dataValidation type="list" errorStyle="warning" allowBlank="1" showInputMessage="1" showErrorMessage="1" errorTitle="公称断面値" error="公称断面値が、入力されました。_x000a_DATA　Ｔａｂｌｅ に、このケ－ブルの Ｒ，Ｘを_x000a_入力してください。（５０ Ｈｚ ＤＡＴＡ）">
          <x14:formula1>
            <xm:f>"2.0,3.5,5.5,8,14,22,38,50,60,100,150,200,250,325,400,500,600"</xm:f>
          </x14:formula1>
          <xm:sqref>Y22 JU22 TQ22 ADM22 ANI22 AXE22 BHA22 BQW22 CAS22 CKO22 CUK22 DEG22 DOC22 DXY22 EHU22 ERQ22 FBM22 FLI22 FVE22 GFA22 GOW22 GYS22 HIO22 HSK22 ICG22 IMC22 IVY22 JFU22 JPQ22 JZM22 KJI22 KTE22 LDA22 LMW22 LWS22 MGO22 MQK22 NAG22 NKC22 NTY22 ODU22 ONQ22 OXM22 PHI22 PRE22 QBA22 QKW22 QUS22 REO22 ROK22 RYG22 SIC22 SRY22 TBU22 TLQ22 TVM22 UFI22 UPE22 UZA22 VIW22 VSS22 WCO22 WMK22 WWG22 Y65558 JU65558 TQ65558 ADM65558 ANI65558 AXE65558 BHA65558 BQW65558 CAS65558 CKO65558 CUK65558 DEG65558 DOC65558 DXY65558 EHU65558 ERQ65558 FBM65558 FLI65558 FVE65558 GFA65558 GOW65558 GYS65558 HIO65558 HSK65558 ICG65558 IMC65558 IVY65558 JFU65558 JPQ65558 JZM65558 KJI65558 KTE65558 LDA65558 LMW65558 LWS65558 MGO65558 MQK65558 NAG65558 NKC65558 NTY65558 ODU65558 ONQ65558 OXM65558 PHI65558 PRE65558 QBA65558 QKW65558 QUS65558 REO65558 ROK65558 RYG65558 SIC65558 SRY65558 TBU65558 TLQ65558 TVM65558 UFI65558 UPE65558 UZA65558 VIW65558 VSS65558 WCO65558 WMK65558 WWG65558 Y131094 JU131094 TQ131094 ADM131094 ANI131094 AXE131094 BHA131094 BQW131094 CAS131094 CKO131094 CUK131094 DEG131094 DOC131094 DXY131094 EHU131094 ERQ131094 FBM131094 FLI131094 FVE131094 GFA131094 GOW131094 GYS131094 HIO131094 HSK131094 ICG131094 IMC131094 IVY131094 JFU131094 JPQ131094 JZM131094 KJI131094 KTE131094 LDA131094 LMW131094 LWS131094 MGO131094 MQK131094 NAG131094 NKC131094 NTY131094 ODU131094 ONQ131094 OXM131094 PHI131094 PRE131094 QBA131094 QKW131094 QUS131094 REO131094 ROK131094 RYG131094 SIC131094 SRY131094 TBU131094 TLQ131094 TVM131094 UFI131094 UPE131094 UZA131094 VIW131094 VSS131094 WCO131094 WMK131094 WWG131094 Y196630 JU196630 TQ196630 ADM196630 ANI196630 AXE196630 BHA196630 BQW196630 CAS196630 CKO196630 CUK196630 DEG196630 DOC196630 DXY196630 EHU196630 ERQ196630 FBM196630 FLI196630 FVE196630 GFA196630 GOW196630 GYS196630 HIO196630 HSK196630 ICG196630 IMC196630 IVY196630 JFU196630 JPQ196630 JZM196630 KJI196630 KTE196630 LDA196630 LMW196630 LWS196630 MGO196630 MQK196630 NAG196630 NKC196630 NTY196630 ODU196630 ONQ196630 OXM196630 PHI196630 PRE196630 QBA196630 QKW196630 QUS196630 REO196630 ROK196630 RYG196630 SIC196630 SRY196630 TBU196630 TLQ196630 TVM196630 UFI196630 UPE196630 UZA196630 VIW196630 VSS196630 WCO196630 WMK196630 WWG196630 Y262166 JU262166 TQ262166 ADM262166 ANI262166 AXE262166 BHA262166 BQW262166 CAS262166 CKO262166 CUK262166 DEG262166 DOC262166 DXY262166 EHU262166 ERQ262166 FBM262166 FLI262166 FVE262166 GFA262166 GOW262166 GYS262166 HIO262166 HSK262166 ICG262166 IMC262166 IVY262166 JFU262166 JPQ262166 JZM262166 KJI262166 KTE262166 LDA262166 LMW262166 LWS262166 MGO262166 MQK262166 NAG262166 NKC262166 NTY262166 ODU262166 ONQ262166 OXM262166 PHI262166 PRE262166 QBA262166 QKW262166 QUS262166 REO262166 ROK262166 RYG262166 SIC262166 SRY262166 TBU262166 TLQ262166 TVM262166 UFI262166 UPE262166 UZA262166 VIW262166 VSS262166 WCO262166 WMK262166 WWG262166 Y327702 JU327702 TQ327702 ADM327702 ANI327702 AXE327702 BHA327702 BQW327702 CAS327702 CKO327702 CUK327702 DEG327702 DOC327702 DXY327702 EHU327702 ERQ327702 FBM327702 FLI327702 FVE327702 GFA327702 GOW327702 GYS327702 HIO327702 HSK327702 ICG327702 IMC327702 IVY327702 JFU327702 JPQ327702 JZM327702 KJI327702 KTE327702 LDA327702 LMW327702 LWS327702 MGO327702 MQK327702 NAG327702 NKC327702 NTY327702 ODU327702 ONQ327702 OXM327702 PHI327702 PRE327702 QBA327702 QKW327702 QUS327702 REO327702 ROK327702 RYG327702 SIC327702 SRY327702 TBU327702 TLQ327702 TVM327702 UFI327702 UPE327702 UZA327702 VIW327702 VSS327702 WCO327702 WMK327702 WWG327702 Y393238 JU393238 TQ393238 ADM393238 ANI393238 AXE393238 BHA393238 BQW393238 CAS393238 CKO393238 CUK393238 DEG393238 DOC393238 DXY393238 EHU393238 ERQ393238 FBM393238 FLI393238 FVE393238 GFA393238 GOW393238 GYS393238 HIO393238 HSK393238 ICG393238 IMC393238 IVY393238 JFU393238 JPQ393238 JZM393238 KJI393238 KTE393238 LDA393238 LMW393238 LWS393238 MGO393238 MQK393238 NAG393238 NKC393238 NTY393238 ODU393238 ONQ393238 OXM393238 PHI393238 PRE393238 QBA393238 QKW393238 QUS393238 REO393238 ROK393238 RYG393238 SIC393238 SRY393238 TBU393238 TLQ393238 TVM393238 UFI393238 UPE393238 UZA393238 VIW393238 VSS393238 WCO393238 WMK393238 WWG393238 Y458774 JU458774 TQ458774 ADM458774 ANI458774 AXE458774 BHA458774 BQW458774 CAS458774 CKO458774 CUK458774 DEG458774 DOC458774 DXY458774 EHU458774 ERQ458774 FBM458774 FLI458774 FVE458774 GFA458774 GOW458774 GYS458774 HIO458774 HSK458774 ICG458774 IMC458774 IVY458774 JFU458774 JPQ458774 JZM458774 KJI458774 KTE458774 LDA458774 LMW458774 LWS458774 MGO458774 MQK458774 NAG458774 NKC458774 NTY458774 ODU458774 ONQ458774 OXM458774 PHI458774 PRE458774 QBA458774 QKW458774 QUS458774 REO458774 ROK458774 RYG458774 SIC458774 SRY458774 TBU458774 TLQ458774 TVM458774 UFI458774 UPE458774 UZA458774 VIW458774 VSS458774 WCO458774 WMK458774 WWG458774 Y524310 JU524310 TQ524310 ADM524310 ANI524310 AXE524310 BHA524310 BQW524310 CAS524310 CKO524310 CUK524310 DEG524310 DOC524310 DXY524310 EHU524310 ERQ524310 FBM524310 FLI524310 FVE524310 GFA524310 GOW524310 GYS524310 HIO524310 HSK524310 ICG524310 IMC524310 IVY524310 JFU524310 JPQ524310 JZM524310 KJI524310 KTE524310 LDA524310 LMW524310 LWS524310 MGO524310 MQK524310 NAG524310 NKC524310 NTY524310 ODU524310 ONQ524310 OXM524310 PHI524310 PRE524310 QBA524310 QKW524310 QUS524310 REO524310 ROK524310 RYG524310 SIC524310 SRY524310 TBU524310 TLQ524310 TVM524310 UFI524310 UPE524310 UZA524310 VIW524310 VSS524310 WCO524310 WMK524310 WWG524310 Y589846 JU589846 TQ589846 ADM589846 ANI589846 AXE589846 BHA589846 BQW589846 CAS589846 CKO589846 CUK589846 DEG589846 DOC589846 DXY589846 EHU589846 ERQ589846 FBM589846 FLI589846 FVE589846 GFA589846 GOW589846 GYS589846 HIO589846 HSK589846 ICG589846 IMC589846 IVY589846 JFU589846 JPQ589846 JZM589846 KJI589846 KTE589846 LDA589846 LMW589846 LWS589846 MGO589846 MQK589846 NAG589846 NKC589846 NTY589846 ODU589846 ONQ589846 OXM589846 PHI589846 PRE589846 QBA589846 QKW589846 QUS589846 REO589846 ROK589846 RYG589846 SIC589846 SRY589846 TBU589846 TLQ589846 TVM589846 UFI589846 UPE589846 UZA589846 VIW589846 VSS589846 WCO589846 WMK589846 WWG589846 Y655382 JU655382 TQ655382 ADM655382 ANI655382 AXE655382 BHA655382 BQW655382 CAS655382 CKO655382 CUK655382 DEG655382 DOC655382 DXY655382 EHU655382 ERQ655382 FBM655382 FLI655382 FVE655382 GFA655382 GOW655382 GYS655382 HIO655382 HSK655382 ICG655382 IMC655382 IVY655382 JFU655382 JPQ655382 JZM655382 KJI655382 KTE655382 LDA655382 LMW655382 LWS655382 MGO655382 MQK655382 NAG655382 NKC655382 NTY655382 ODU655382 ONQ655382 OXM655382 PHI655382 PRE655382 QBA655382 QKW655382 QUS655382 REO655382 ROK655382 RYG655382 SIC655382 SRY655382 TBU655382 TLQ655382 TVM655382 UFI655382 UPE655382 UZA655382 VIW655382 VSS655382 WCO655382 WMK655382 WWG655382 Y720918 JU720918 TQ720918 ADM720918 ANI720918 AXE720918 BHA720918 BQW720918 CAS720918 CKO720918 CUK720918 DEG720918 DOC720918 DXY720918 EHU720918 ERQ720918 FBM720918 FLI720918 FVE720918 GFA720918 GOW720918 GYS720918 HIO720918 HSK720918 ICG720918 IMC720918 IVY720918 JFU720918 JPQ720918 JZM720918 KJI720918 KTE720918 LDA720918 LMW720918 LWS720918 MGO720918 MQK720918 NAG720918 NKC720918 NTY720918 ODU720918 ONQ720918 OXM720918 PHI720918 PRE720918 QBA720918 QKW720918 QUS720918 REO720918 ROK720918 RYG720918 SIC720918 SRY720918 TBU720918 TLQ720918 TVM720918 UFI720918 UPE720918 UZA720918 VIW720918 VSS720918 WCO720918 WMK720918 WWG720918 Y786454 JU786454 TQ786454 ADM786454 ANI786454 AXE786454 BHA786454 BQW786454 CAS786454 CKO786454 CUK786454 DEG786454 DOC786454 DXY786454 EHU786454 ERQ786454 FBM786454 FLI786454 FVE786454 GFA786454 GOW786454 GYS786454 HIO786454 HSK786454 ICG786454 IMC786454 IVY786454 JFU786454 JPQ786454 JZM786454 KJI786454 KTE786454 LDA786454 LMW786454 LWS786454 MGO786454 MQK786454 NAG786454 NKC786454 NTY786454 ODU786454 ONQ786454 OXM786454 PHI786454 PRE786454 QBA786454 QKW786454 QUS786454 REO786454 ROK786454 RYG786454 SIC786454 SRY786454 TBU786454 TLQ786454 TVM786454 UFI786454 UPE786454 UZA786454 VIW786454 VSS786454 WCO786454 WMK786454 WWG786454 Y851990 JU851990 TQ851990 ADM851990 ANI851990 AXE851990 BHA851990 BQW851990 CAS851990 CKO851990 CUK851990 DEG851990 DOC851990 DXY851990 EHU851990 ERQ851990 FBM851990 FLI851990 FVE851990 GFA851990 GOW851990 GYS851990 HIO851990 HSK851990 ICG851990 IMC851990 IVY851990 JFU851990 JPQ851990 JZM851990 KJI851990 KTE851990 LDA851990 LMW851990 LWS851990 MGO851990 MQK851990 NAG851990 NKC851990 NTY851990 ODU851990 ONQ851990 OXM851990 PHI851990 PRE851990 QBA851990 QKW851990 QUS851990 REO851990 ROK851990 RYG851990 SIC851990 SRY851990 TBU851990 TLQ851990 TVM851990 UFI851990 UPE851990 UZA851990 VIW851990 VSS851990 WCO851990 WMK851990 WWG851990 Y917526 JU917526 TQ917526 ADM917526 ANI917526 AXE917526 BHA917526 BQW917526 CAS917526 CKO917526 CUK917526 DEG917526 DOC917526 DXY917526 EHU917526 ERQ917526 FBM917526 FLI917526 FVE917526 GFA917526 GOW917526 GYS917526 HIO917526 HSK917526 ICG917526 IMC917526 IVY917526 JFU917526 JPQ917526 JZM917526 KJI917526 KTE917526 LDA917526 LMW917526 LWS917526 MGO917526 MQK917526 NAG917526 NKC917526 NTY917526 ODU917526 ONQ917526 OXM917526 PHI917526 PRE917526 QBA917526 QKW917526 QUS917526 REO917526 ROK917526 RYG917526 SIC917526 SRY917526 TBU917526 TLQ917526 TVM917526 UFI917526 UPE917526 UZA917526 VIW917526 VSS917526 WCO917526 WMK917526 WWG917526 Y983062 JU983062 TQ983062 ADM983062 ANI983062 AXE983062 BHA983062 BQW983062 CAS983062 CKO983062 CUK983062 DEG983062 DOC983062 DXY983062 EHU983062 ERQ983062 FBM983062 FLI983062 FVE983062 GFA983062 GOW983062 GYS983062 HIO983062 HSK983062 ICG983062 IMC983062 IVY983062 JFU983062 JPQ983062 JZM983062 KJI983062 KTE983062 LDA983062 LMW983062 LWS983062 MGO983062 MQK983062 NAG983062 NKC983062 NTY983062 ODU983062 ONQ983062 OXM983062 PHI983062 PRE983062 QBA983062 QKW983062 QUS983062 REO983062 ROK983062 RYG983062 SIC983062 SRY983062 TBU983062 TLQ983062 TVM983062 UFI983062 UPE983062 UZA983062 VIW983062 VSS983062 WCO983062 WMK983062 WWG983062 AC22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AC65558 JY65558 TU65558 ADQ65558 ANM65558 AXI65558 BHE65558 BRA65558 CAW65558 CKS65558 CUO65558 DEK65558 DOG65558 DYC65558 EHY65558 ERU65558 FBQ65558 FLM65558 FVI65558 GFE65558 GPA65558 GYW65558 HIS65558 HSO65558 ICK65558 IMG65558 IWC65558 JFY65558 JPU65558 JZQ65558 KJM65558 KTI65558 LDE65558 LNA65558 LWW65558 MGS65558 MQO65558 NAK65558 NKG65558 NUC65558 ODY65558 ONU65558 OXQ65558 PHM65558 PRI65558 QBE65558 QLA65558 QUW65558 RES65558 ROO65558 RYK65558 SIG65558 SSC65558 TBY65558 TLU65558 TVQ65558 UFM65558 UPI65558 UZE65558 VJA65558 VSW65558 WCS65558 WMO65558 WWK65558 AC131094 JY131094 TU131094 ADQ131094 ANM131094 AXI131094 BHE131094 BRA131094 CAW131094 CKS131094 CUO131094 DEK131094 DOG131094 DYC131094 EHY131094 ERU131094 FBQ131094 FLM131094 FVI131094 GFE131094 GPA131094 GYW131094 HIS131094 HSO131094 ICK131094 IMG131094 IWC131094 JFY131094 JPU131094 JZQ131094 KJM131094 KTI131094 LDE131094 LNA131094 LWW131094 MGS131094 MQO131094 NAK131094 NKG131094 NUC131094 ODY131094 ONU131094 OXQ131094 PHM131094 PRI131094 QBE131094 QLA131094 QUW131094 RES131094 ROO131094 RYK131094 SIG131094 SSC131094 TBY131094 TLU131094 TVQ131094 UFM131094 UPI131094 UZE131094 VJA131094 VSW131094 WCS131094 WMO131094 WWK131094 AC196630 JY196630 TU196630 ADQ196630 ANM196630 AXI196630 BHE196630 BRA196630 CAW196630 CKS196630 CUO196630 DEK196630 DOG196630 DYC196630 EHY196630 ERU196630 FBQ196630 FLM196630 FVI196630 GFE196630 GPA196630 GYW196630 HIS196630 HSO196630 ICK196630 IMG196630 IWC196630 JFY196630 JPU196630 JZQ196630 KJM196630 KTI196630 LDE196630 LNA196630 LWW196630 MGS196630 MQO196630 NAK196630 NKG196630 NUC196630 ODY196630 ONU196630 OXQ196630 PHM196630 PRI196630 QBE196630 QLA196630 QUW196630 RES196630 ROO196630 RYK196630 SIG196630 SSC196630 TBY196630 TLU196630 TVQ196630 UFM196630 UPI196630 UZE196630 VJA196630 VSW196630 WCS196630 WMO196630 WWK196630 AC262166 JY262166 TU262166 ADQ262166 ANM262166 AXI262166 BHE262166 BRA262166 CAW262166 CKS262166 CUO262166 DEK262166 DOG262166 DYC262166 EHY262166 ERU262166 FBQ262166 FLM262166 FVI262166 GFE262166 GPA262166 GYW262166 HIS262166 HSO262166 ICK262166 IMG262166 IWC262166 JFY262166 JPU262166 JZQ262166 KJM262166 KTI262166 LDE262166 LNA262166 LWW262166 MGS262166 MQO262166 NAK262166 NKG262166 NUC262166 ODY262166 ONU262166 OXQ262166 PHM262166 PRI262166 QBE262166 QLA262166 QUW262166 RES262166 ROO262166 RYK262166 SIG262166 SSC262166 TBY262166 TLU262166 TVQ262166 UFM262166 UPI262166 UZE262166 VJA262166 VSW262166 WCS262166 WMO262166 WWK262166 AC327702 JY327702 TU327702 ADQ327702 ANM327702 AXI327702 BHE327702 BRA327702 CAW327702 CKS327702 CUO327702 DEK327702 DOG327702 DYC327702 EHY327702 ERU327702 FBQ327702 FLM327702 FVI327702 GFE327702 GPA327702 GYW327702 HIS327702 HSO327702 ICK327702 IMG327702 IWC327702 JFY327702 JPU327702 JZQ327702 KJM327702 KTI327702 LDE327702 LNA327702 LWW327702 MGS327702 MQO327702 NAK327702 NKG327702 NUC327702 ODY327702 ONU327702 OXQ327702 PHM327702 PRI327702 QBE327702 QLA327702 QUW327702 RES327702 ROO327702 RYK327702 SIG327702 SSC327702 TBY327702 TLU327702 TVQ327702 UFM327702 UPI327702 UZE327702 VJA327702 VSW327702 WCS327702 WMO327702 WWK327702 AC393238 JY393238 TU393238 ADQ393238 ANM393238 AXI393238 BHE393238 BRA393238 CAW393238 CKS393238 CUO393238 DEK393238 DOG393238 DYC393238 EHY393238 ERU393238 FBQ393238 FLM393238 FVI393238 GFE393238 GPA393238 GYW393238 HIS393238 HSO393238 ICK393238 IMG393238 IWC393238 JFY393238 JPU393238 JZQ393238 KJM393238 KTI393238 LDE393238 LNA393238 LWW393238 MGS393238 MQO393238 NAK393238 NKG393238 NUC393238 ODY393238 ONU393238 OXQ393238 PHM393238 PRI393238 QBE393238 QLA393238 QUW393238 RES393238 ROO393238 RYK393238 SIG393238 SSC393238 TBY393238 TLU393238 TVQ393238 UFM393238 UPI393238 UZE393238 VJA393238 VSW393238 WCS393238 WMO393238 WWK393238 AC458774 JY458774 TU458774 ADQ458774 ANM458774 AXI458774 BHE458774 BRA458774 CAW458774 CKS458774 CUO458774 DEK458774 DOG458774 DYC458774 EHY458774 ERU458774 FBQ458774 FLM458774 FVI458774 GFE458774 GPA458774 GYW458774 HIS458774 HSO458774 ICK458774 IMG458774 IWC458774 JFY458774 JPU458774 JZQ458774 KJM458774 KTI458774 LDE458774 LNA458774 LWW458774 MGS458774 MQO458774 NAK458774 NKG458774 NUC458774 ODY458774 ONU458774 OXQ458774 PHM458774 PRI458774 QBE458774 QLA458774 QUW458774 RES458774 ROO458774 RYK458774 SIG458774 SSC458774 TBY458774 TLU458774 TVQ458774 UFM458774 UPI458774 UZE458774 VJA458774 VSW458774 WCS458774 WMO458774 WWK458774 AC524310 JY524310 TU524310 ADQ524310 ANM524310 AXI524310 BHE524310 BRA524310 CAW524310 CKS524310 CUO524310 DEK524310 DOG524310 DYC524310 EHY524310 ERU524310 FBQ524310 FLM524310 FVI524310 GFE524310 GPA524310 GYW524310 HIS524310 HSO524310 ICK524310 IMG524310 IWC524310 JFY524310 JPU524310 JZQ524310 KJM524310 KTI524310 LDE524310 LNA524310 LWW524310 MGS524310 MQO524310 NAK524310 NKG524310 NUC524310 ODY524310 ONU524310 OXQ524310 PHM524310 PRI524310 QBE524310 QLA524310 QUW524310 RES524310 ROO524310 RYK524310 SIG524310 SSC524310 TBY524310 TLU524310 TVQ524310 UFM524310 UPI524310 UZE524310 VJA524310 VSW524310 WCS524310 WMO524310 WWK524310 AC589846 JY589846 TU589846 ADQ589846 ANM589846 AXI589846 BHE589846 BRA589846 CAW589846 CKS589846 CUO589846 DEK589846 DOG589846 DYC589846 EHY589846 ERU589846 FBQ589846 FLM589846 FVI589846 GFE589846 GPA589846 GYW589846 HIS589846 HSO589846 ICK589846 IMG589846 IWC589846 JFY589846 JPU589846 JZQ589846 KJM589846 KTI589846 LDE589846 LNA589846 LWW589846 MGS589846 MQO589846 NAK589846 NKG589846 NUC589846 ODY589846 ONU589846 OXQ589846 PHM589846 PRI589846 QBE589846 QLA589846 QUW589846 RES589846 ROO589846 RYK589846 SIG589846 SSC589846 TBY589846 TLU589846 TVQ589846 UFM589846 UPI589846 UZE589846 VJA589846 VSW589846 WCS589846 WMO589846 WWK589846 AC655382 JY655382 TU655382 ADQ655382 ANM655382 AXI655382 BHE655382 BRA655382 CAW655382 CKS655382 CUO655382 DEK655382 DOG655382 DYC655382 EHY655382 ERU655382 FBQ655382 FLM655382 FVI655382 GFE655382 GPA655382 GYW655382 HIS655382 HSO655382 ICK655382 IMG655382 IWC655382 JFY655382 JPU655382 JZQ655382 KJM655382 KTI655382 LDE655382 LNA655382 LWW655382 MGS655382 MQO655382 NAK655382 NKG655382 NUC655382 ODY655382 ONU655382 OXQ655382 PHM655382 PRI655382 QBE655382 QLA655382 QUW655382 RES655382 ROO655382 RYK655382 SIG655382 SSC655382 TBY655382 TLU655382 TVQ655382 UFM655382 UPI655382 UZE655382 VJA655382 VSW655382 WCS655382 WMO655382 WWK655382 AC720918 JY720918 TU720918 ADQ720918 ANM720918 AXI720918 BHE720918 BRA720918 CAW720918 CKS720918 CUO720918 DEK720918 DOG720918 DYC720918 EHY720918 ERU720918 FBQ720918 FLM720918 FVI720918 GFE720918 GPA720918 GYW720918 HIS720918 HSO720918 ICK720918 IMG720918 IWC720918 JFY720918 JPU720918 JZQ720918 KJM720918 KTI720918 LDE720918 LNA720918 LWW720918 MGS720918 MQO720918 NAK720918 NKG720918 NUC720918 ODY720918 ONU720918 OXQ720918 PHM720918 PRI720918 QBE720918 QLA720918 QUW720918 RES720918 ROO720918 RYK720918 SIG720918 SSC720918 TBY720918 TLU720918 TVQ720918 UFM720918 UPI720918 UZE720918 VJA720918 VSW720918 WCS720918 WMO720918 WWK720918 AC786454 JY786454 TU786454 ADQ786454 ANM786454 AXI786454 BHE786454 BRA786454 CAW786454 CKS786454 CUO786454 DEK786454 DOG786454 DYC786454 EHY786454 ERU786454 FBQ786454 FLM786454 FVI786454 GFE786454 GPA786454 GYW786454 HIS786454 HSO786454 ICK786454 IMG786454 IWC786454 JFY786454 JPU786454 JZQ786454 KJM786454 KTI786454 LDE786454 LNA786454 LWW786454 MGS786454 MQO786454 NAK786454 NKG786454 NUC786454 ODY786454 ONU786454 OXQ786454 PHM786454 PRI786454 QBE786454 QLA786454 QUW786454 RES786454 ROO786454 RYK786454 SIG786454 SSC786454 TBY786454 TLU786454 TVQ786454 UFM786454 UPI786454 UZE786454 VJA786454 VSW786454 WCS786454 WMO786454 WWK786454 AC851990 JY851990 TU851990 ADQ851990 ANM851990 AXI851990 BHE851990 BRA851990 CAW851990 CKS851990 CUO851990 DEK851990 DOG851990 DYC851990 EHY851990 ERU851990 FBQ851990 FLM851990 FVI851990 GFE851990 GPA851990 GYW851990 HIS851990 HSO851990 ICK851990 IMG851990 IWC851990 JFY851990 JPU851990 JZQ851990 KJM851990 KTI851990 LDE851990 LNA851990 LWW851990 MGS851990 MQO851990 NAK851990 NKG851990 NUC851990 ODY851990 ONU851990 OXQ851990 PHM851990 PRI851990 QBE851990 QLA851990 QUW851990 RES851990 ROO851990 RYK851990 SIG851990 SSC851990 TBY851990 TLU851990 TVQ851990 UFM851990 UPI851990 UZE851990 VJA851990 VSW851990 WCS851990 WMO851990 WWK851990 AC917526 JY917526 TU917526 ADQ917526 ANM917526 AXI917526 BHE917526 BRA917526 CAW917526 CKS917526 CUO917526 DEK917526 DOG917526 DYC917526 EHY917526 ERU917526 FBQ917526 FLM917526 FVI917526 GFE917526 GPA917526 GYW917526 HIS917526 HSO917526 ICK917526 IMG917526 IWC917526 JFY917526 JPU917526 JZQ917526 KJM917526 KTI917526 LDE917526 LNA917526 LWW917526 MGS917526 MQO917526 NAK917526 NKG917526 NUC917526 ODY917526 ONU917526 OXQ917526 PHM917526 PRI917526 QBE917526 QLA917526 QUW917526 RES917526 ROO917526 RYK917526 SIG917526 SSC917526 TBY917526 TLU917526 TVQ917526 UFM917526 UPI917526 UZE917526 VJA917526 VSW917526 WCS917526 WMO917526 WWK917526 AC983062 JY983062 TU983062 ADQ983062 ANM983062 AXI983062 BHE983062 BRA983062 CAW983062 CKS983062 CUO983062 DEK983062 DOG983062 DYC983062 EHY983062 ERU983062 FBQ983062 FLM983062 FVI983062 GFE983062 GPA983062 GYW983062 HIS983062 HSO983062 ICK983062 IMG983062 IWC983062 JFY983062 JPU983062 JZQ983062 KJM983062 KTI983062 LDE983062 LNA983062 LWW983062 MGS983062 MQO983062 NAK983062 NKG983062 NUC983062 ODY983062 ONU983062 OXQ983062 PHM983062 PRI983062 QBE983062 QLA983062 QUW983062 RES983062 ROO983062 RYK983062 SIG983062 SSC983062 TBY983062 TLU983062 TVQ983062 UFM983062 UPI983062 UZE983062 VJA983062 VSW983062 WCS983062 WMO983062 WWK983062 Y54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WMK54 WWG54 Y65590 JU65590 TQ65590 ADM65590 ANI65590 AXE65590 BHA65590 BQW65590 CAS65590 CKO65590 CUK65590 DEG65590 DOC65590 DXY65590 EHU65590 ERQ65590 FBM65590 FLI65590 FVE65590 GFA65590 GOW65590 GYS65590 HIO65590 HSK65590 ICG65590 IMC65590 IVY65590 JFU65590 JPQ65590 JZM65590 KJI65590 KTE65590 LDA65590 LMW65590 LWS65590 MGO65590 MQK65590 NAG65590 NKC65590 NTY65590 ODU65590 ONQ65590 OXM65590 PHI65590 PRE65590 QBA65590 QKW65590 QUS65590 REO65590 ROK65590 RYG65590 SIC65590 SRY65590 TBU65590 TLQ65590 TVM65590 UFI65590 UPE65590 UZA65590 VIW65590 VSS65590 WCO65590 WMK65590 WWG65590 Y131126 JU131126 TQ131126 ADM131126 ANI131126 AXE131126 BHA131126 BQW131126 CAS131126 CKO131126 CUK131126 DEG131126 DOC131126 DXY131126 EHU131126 ERQ131126 FBM131126 FLI131126 FVE131126 GFA131126 GOW131126 GYS131126 HIO131126 HSK131126 ICG131126 IMC131126 IVY131126 JFU131126 JPQ131126 JZM131126 KJI131126 KTE131126 LDA131126 LMW131126 LWS131126 MGO131126 MQK131126 NAG131126 NKC131126 NTY131126 ODU131126 ONQ131126 OXM131126 PHI131126 PRE131126 QBA131126 QKW131126 QUS131126 REO131126 ROK131126 RYG131126 SIC131126 SRY131126 TBU131126 TLQ131126 TVM131126 UFI131126 UPE131126 UZA131126 VIW131126 VSS131126 WCO131126 WMK131126 WWG131126 Y196662 JU196662 TQ196662 ADM196662 ANI196662 AXE196662 BHA196662 BQW196662 CAS196662 CKO196662 CUK196662 DEG196662 DOC196662 DXY196662 EHU196662 ERQ196662 FBM196662 FLI196662 FVE196662 GFA196662 GOW196662 GYS196662 HIO196662 HSK196662 ICG196662 IMC196662 IVY196662 JFU196662 JPQ196662 JZM196662 KJI196662 KTE196662 LDA196662 LMW196662 LWS196662 MGO196662 MQK196662 NAG196662 NKC196662 NTY196662 ODU196662 ONQ196662 OXM196662 PHI196662 PRE196662 QBA196662 QKW196662 QUS196662 REO196662 ROK196662 RYG196662 SIC196662 SRY196662 TBU196662 TLQ196662 TVM196662 UFI196662 UPE196662 UZA196662 VIW196662 VSS196662 WCO196662 WMK196662 WWG196662 Y262198 JU262198 TQ262198 ADM262198 ANI262198 AXE262198 BHA262198 BQW262198 CAS262198 CKO262198 CUK262198 DEG262198 DOC262198 DXY262198 EHU262198 ERQ262198 FBM262198 FLI262198 FVE262198 GFA262198 GOW262198 GYS262198 HIO262198 HSK262198 ICG262198 IMC262198 IVY262198 JFU262198 JPQ262198 JZM262198 KJI262198 KTE262198 LDA262198 LMW262198 LWS262198 MGO262198 MQK262198 NAG262198 NKC262198 NTY262198 ODU262198 ONQ262198 OXM262198 PHI262198 PRE262198 QBA262198 QKW262198 QUS262198 REO262198 ROK262198 RYG262198 SIC262198 SRY262198 TBU262198 TLQ262198 TVM262198 UFI262198 UPE262198 UZA262198 VIW262198 VSS262198 WCO262198 WMK262198 WWG262198 Y327734 JU327734 TQ327734 ADM327734 ANI327734 AXE327734 BHA327734 BQW327734 CAS327734 CKO327734 CUK327734 DEG327734 DOC327734 DXY327734 EHU327734 ERQ327734 FBM327734 FLI327734 FVE327734 GFA327734 GOW327734 GYS327734 HIO327734 HSK327734 ICG327734 IMC327734 IVY327734 JFU327734 JPQ327734 JZM327734 KJI327734 KTE327734 LDA327734 LMW327734 LWS327734 MGO327734 MQK327734 NAG327734 NKC327734 NTY327734 ODU327734 ONQ327734 OXM327734 PHI327734 PRE327734 QBA327734 QKW327734 QUS327734 REO327734 ROK327734 RYG327734 SIC327734 SRY327734 TBU327734 TLQ327734 TVM327734 UFI327734 UPE327734 UZA327734 VIW327734 VSS327734 WCO327734 WMK327734 WWG327734 Y393270 JU393270 TQ393270 ADM393270 ANI393270 AXE393270 BHA393270 BQW393270 CAS393270 CKO393270 CUK393270 DEG393270 DOC393270 DXY393270 EHU393270 ERQ393270 FBM393270 FLI393270 FVE393270 GFA393270 GOW393270 GYS393270 HIO393270 HSK393270 ICG393270 IMC393270 IVY393270 JFU393270 JPQ393270 JZM393270 KJI393270 KTE393270 LDA393270 LMW393270 LWS393270 MGO393270 MQK393270 NAG393270 NKC393270 NTY393270 ODU393270 ONQ393270 OXM393270 PHI393270 PRE393270 QBA393270 QKW393270 QUS393270 REO393270 ROK393270 RYG393270 SIC393270 SRY393270 TBU393270 TLQ393270 TVM393270 UFI393270 UPE393270 UZA393270 VIW393270 VSS393270 WCO393270 WMK393270 WWG393270 Y458806 JU458806 TQ458806 ADM458806 ANI458806 AXE458806 BHA458806 BQW458806 CAS458806 CKO458806 CUK458806 DEG458806 DOC458806 DXY458806 EHU458806 ERQ458806 FBM458806 FLI458806 FVE458806 GFA458806 GOW458806 GYS458806 HIO458806 HSK458806 ICG458806 IMC458806 IVY458806 JFU458806 JPQ458806 JZM458806 KJI458806 KTE458806 LDA458806 LMW458806 LWS458806 MGO458806 MQK458806 NAG458806 NKC458806 NTY458806 ODU458806 ONQ458806 OXM458806 PHI458806 PRE458806 QBA458806 QKW458806 QUS458806 REO458806 ROK458806 RYG458806 SIC458806 SRY458806 TBU458806 TLQ458806 TVM458806 UFI458806 UPE458806 UZA458806 VIW458806 VSS458806 WCO458806 WMK458806 WWG458806 Y524342 JU524342 TQ524342 ADM524342 ANI524342 AXE524342 BHA524342 BQW524342 CAS524342 CKO524342 CUK524342 DEG524342 DOC524342 DXY524342 EHU524342 ERQ524342 FBM524342 FLI524342 FVE524342 GFA524342 GOW524342 GYS524342 HIO524342 HSK524342 ICG524342 IMC524342 IVY524342 JFU524342 JPQ524342 JZM524342 KJI524342 KTE524342 LDA524342 LMW524342 LWS524342 MGO524342 MQK524342 NAG524342 NKC524342 NTY524342 ODU524342 ONQ524342 OXM524342 PHI524342 PRE524342 QBA524342 QKW524342 QUS524342 REO524342 ROK524342 RYG524342 SIC524342 SRY524342 TBU524342 TLQ524342 TVM524342 UFI524342 UPE524342 UZA524342 VIW524342 VSS524342 WCO524342 WMK524342 WWG524342 Y589878 JU589878 TQ589878 ADM589878 ANI589878 AXE589878 BHA589878 BQW589878 CAS589878 CKO589878 CUK589878 DEG589878 DOC589878 DXY589878 EHU589878 ERQ589878 FBM589878 FLI589878 FVE589878 GFA589878 GOW589878 GYS589878 HIO589878 HSK589878 ICG589878 IMC589878 IVY589878 JFU589878 JPQ589878 JZM589878 KJI589878 KTE589878 LDA589878 LMW589878 LWS589878 MGO589878 MQK589878 NAG589878 NKC589878 NTY589878 ODU589878 ONQ589878 OXM589878 PHI589878 PRE589878 QBA589878 QKW589878 QUS589878 REO589878 ROK589878 RYG589878 SIC589878 SRY589878 TBU589878 TLQ589878 TVM589878 UFI589878 UPE589878 UZA589878 VIW589878 VSS589878 WCO589878 WMK589878 WWG589878 Y655414 JU655414 TQ655414 ADM655414 ANI655414 AXE655414 BHA655414 BQW655414 CAS655414 CKO655414 CUK655414 DEG655414 DOC655414 DXY655414 EHU655414 ERQ655414 FBM655414 FLI655414 FVE655414 GFA655414 GOW655414 GYS655414 HIO655414 HSK655414 ICG655414 IMC655414 IVY655414 JFU655414 JPQ655414 JZM655414 KJI655414 KTE655414 LDA655414 LMW655414 LWS655414 MGO655414 MQK655414 NAG655414 NKC655414 NTY655414 ODU655414 ONQ655414 OXM655414 PHI655414 PRE655414 QBA655414 QKW655414 QUS655414 REO655414 ROK655414 RYG655414 SIC655414 SRY655414 TBU655414 TLQ655414 TVM655414 UFI655414 UPE655414 UZA655414 VIW655414 VSS655414 WCO655414 WMK655414 WWG655414 Y720950 JU720950 TQ720950 ADM720950 ANI720950 AXE720950 BHA720950 BQW720950 CAS720950 CKO720950 CUK720950 DEG720950 DOC720950 DXY720950 EHU720950 ERQ720950 FBM720950 FLI720950 FVE720950 GFA720950 GOW720950 GYS720950 HIO720950 HSK720950 ICG720950 IMC720950 IVY720950 JFU720950 JPQ720950 JZM720950 KJI720950 KTE720950 LDA720950 LMW720950 LWS720950 MGO720950 MQK720950 NAG720950 NKC720950 NTY720950 ODU720950 ONQ720950 OXM720950 PHI720950 PRE720950 QBA720950 QKW720950 QUS720950 REO720950 ROK720950 RYG720950 SIC720950 SRY720950 TBU720950 TLQ720950 TVM720950 UFI720950 UPE720950 UZA720950 VIW720950 VSS720950 WCO720950 WMK720950 WWG720950 Y786486 JU786486 TQ786486 ADM786486 ANI786486 AXE786486 BHA786486 BQW786486 CAS786486 CKO786486 CUK786486 DEG786486 DOC786486 DXY786486 EHU786486 ERQ786486 FBM786486 FLI786486 FVE786486 GFA786486 GOW786486 GYS786486 HIO786486 HSK786486 ICG786486 IMC786486 IVY786486 JFU786486 JPQ786486 JZM786486 KJI786486 KTE786486 LDA786486 LMW786486 LWS786486 MGO786486 MQK786486 NAG786486 NKC786486 NTY786486 ODU786486 ONQ786486 OXM786486 PHI786486 PRE786486 QBA786486 QKW786486 QUS786486 REO786486 ROK786486 RYG786486 SIC786486 SRY786486 TBU786486 TLQ786486 TVM786486 UFI786486 UPE786486 UZA786486 VIW786486 VSS786486 WCO786486 WMK786486 WWG786486 Y852022 JU852022 TQ852022 ADM852022 ANI852022 AXE852022 BHA852022 BQW852022 CAS852022 CKO852022 CUK852022 DEG852022 DOC852022 DXY852022 EHU852022 ERQ852022 FBM852022 FLI852022 FVE852022 GFA852022 GOW852022 GYS852022 HIO852022 HSK852022 ICG852022 IMC852022 IVY852022 JFU852022 JPQ852022 JZM852022 KJI852022 KTE852022 LDA852022 LMW852022 LWS852022 MGO852022 MQK852022 NAG852022 NKC852022 NTY852022 ODU852022 ONQ852022 OXM852022 PHI852022 PRE852022 QBA852022 QKW852022 QUS852022 REO852022 ROK852022 RYG852022 SIC852022 SRY852022 TBU852022 TLQ852022 TVM852022 UFI852022 UPE852022 UZA852022 VIW852022 VSS852022 WCO852022 WMK852022 WWG852022 Y917558 JU917558 TQ917558 ADM917558 ANI917558 AXE917558 BHA917558 BQW917558 CAS917558 CKO917558 CUK917558 DEG917558 DOC917558 DXY917558 EHU917558 ERQ917558 FBM917558 FLI917558 FVE917558 GFA917558 GOW917558 GYS917558 HIO917558 HSK917558 ICG917558 IMC917558 IVY917558 JFU917558 JPQ917558 JZM917558 KJI917558 KTE917558 LDA917558 LMW917558 LWS917558 MGO917558 MQK917558 NAG917558 NKC917558 NTY917558 ODU917558 ONQ917558 OXM917558 PHI917558 PRE917558 QBA917558 QKW917558 QUS917558 REO917558 ROK917558 RYG917558 SIC917558 SRY917558 TBU917558 TLQ917558 TVM917558 UFI917558 UPE917558 UZA917558 VIW917558 VSS917558 WCO917558 WMK917558 WWG917558 Y983094 JU983094 TQ983094 ADM983094 ANI983094 AXE983094 BHA983094 BQW983094 CAS983094 CKO983094 CUK983094 DEG983094 DOC983094 DXY983094 EHU983094 ERQ983094 FBM983094 FLI983094 FVE983094 GFA983094 GOW983094 GYS983094 HIO983094 HSK983094 ICG983094 IMC983094 IVY983094 JFU983094 JPQ983094 JZM983094 KJI983094 KTE983094 LDA983094 LMW983094 LWS983094 MGO983094 MQK983094 NAG983094 NKC983094 NTY983094 ODU983094 ONQ983094 OXM983094 PHI983094 PRE983094 QBA983094 QKW983094 QUS983094 REO983094 ROK983094 RYG983094 SIC983094 SRY983094 TBU983094 TLQ983094 TVM983094 UFI983094 UPE983094 UZA983094 VIW983094 VSS983094 WCO983094 WMK983094 WWG983094 AC58 JY58 TU58 ADQ58 ANM58 AXI58 BHE58 BRA58 CAW58 CKS58 CUO58 DEK58 DOG58 DYC58 EHY58 ERU58 FBQ58 FLM58 FVI58 GFE58 GPA58 GYW58 HIS58 HSO58 ICK58 IMG58 IWC58 JFY58 JPU58 JZQ58 KJM58 KTI58 LDE58 LNA58 LWW58 MGS58 MQO58 NAK58 NKG58 NUC58 ODY58 ONU58 OXQ58 PHM58 PRI58 QBE58 QLA58 QUW58 RES58 ROO58 RYK58 SIG58 SSC58 TBY58 TLU58 TVQ58 UFM58 UPI58 UZE58 VJA58 VSW58 WCS58 WMO58 WWK58 AC65594 JY65594 TU65594 ADQ65594 ANM65594 AXI65594 BHE65594 BRA65594 CAW65594 CKS65594 CUO65594 DEK65594 DOG65594 DYC65594 EHY65594 ERU65594 FBQ65594 FLM65594 FVI65594 GFE65594 GPA65594 GYW65594 HIS65594 HSO65594 ICK65594 IMG65594 IWC65594 JFY65594 JPU65594 JZQ65594 KJM65594 KTI65594 LDE65594 LNA65594 LWW65594 MGS65594 MQO65594 NAK65594 NKG65594 NUC65594 ODY65594 ONU65594 OXQ65594 PHM65594 PRI65594 QBE65594 QLA65594 QUW65594 RES65594 ROO65594 RYK65594 SIG65594 SSC65594 TBY65594 TLU65594 TVQ65594 UFM65594 UPI65594 UZE65594 VJA65594 VSW65594 WCS65594 WMO65594 WWK65594 AC131130 JY131130 TU131130 ADQ131130 ANM131130 AXI131130 BHE131130 BRA131130 CAW131130 CKS131130 CUO131130 DEK131130 DOG131130 DYC131130 EHY131130 ERU131130 FBQ131130 FLM131130 FVI131130 GFE131130 GPA131130 GYW131130 HIS131130 HSO131130 ICK131130 IMG131130 IWC131130 JFY131130 JPU131130 JZQ131130 KJM131130 KTI131130 LDE131130 LNA131130 LWW131130 MGS131130 MQO131130 NAK131130 NKG131130 NUC131130 ODY131130 ONU131130 OXQ131130 PHM131130 PRI131130 QBE131130 QLA131130 QUW131130 RES131130 ROO131130 RYK131130 SIG131130 SSC131130 TBY131130 TLU131130 TVQ131130 UFM131130 UPI131130 UZE131130 VJA131130 VSW131130 WCS131130 WMO131130 WWK131130 AC196666 JY196666 TU196666 ADQ196666 ANM196666 AXI196666 BHE196666 BRA196666 CAW196666 CKS196666 CUO196666 DEK196666 DOG196666 DYC196666 EHY196666 ERU196666 FBQ196666 FLM196666 FVI196666 GFE196666 GPA196666 GYW196666 HIS196666 HSO196666 ICK196666 IMG196666 IWC196666 JFY196666 JPU196666 JZQ196666 KJM196666 KTI196666 LDE196666 LNA196666 LWW196666 MGS196666 MQO196666 NAK196666 NKG196666 NUC196666 ODY196666 ONU196666 OXQ196666 PHM196666 PRI196666 QBE196666 QLA196666 QUW196666 RES196666 ROO196666 RYK196666 SIG196666 SSC196666 TBY196666 TLU196666 TVQ196666 UFM196666 UPI196666 UZE196666 VJA196666 VSW196666 WCS196666 WMO196666 WWK196666 AC262202 JY262202 TU262202 ADQ262202 ANM262202 AXI262202 BHE262202 BRA262202 CAW262202 CKS262202 CUO262202 DEK262202 DOG262202 DYC262202 EHY262202 ERU262202 FBQ262202 FLM262202 FVI262202 GFE262202 GPA262202 GYW262202 HIS262202 HSO262202 ICK262202 IMG262202 IWC262202 JFY262202 JPU262202 JZQ262202 KJM262202 KTI262202 LDE262202 LNA262202 LWW262202 MGS262202 MQO262202 NAK262202 NKG262202 NUC262202 ODY262202 ONU262202 OXQ262202 PHM262202 PRI262202 QBE262202 QLA262202 QUW262202 RES262202 ROO262202 RYK262202 SIG262202 SSC262202 TBY262202 TLU262202 TVQ262202 UFM262202 UPI262202 UZE262202 VJA262202 VSW262202 WCS262202 WMO262202 WWK262202 AC327738 JY327738 TU327738 ADQ327738 ANM327738 AXI327738 BHE327738 BRA327738 CAW327738 CKS327738 CUO327738 DEK327738 DOG327738 DYC327738 EHY327738 ERU327738 FBQ327738 FLM327738 FVI327738 GFE327738 GPA327738 GYW327738 HIS327738 HSO327738 ICK327738 IMG327738 IWC327738 JFY327738 JPU327738 JZQ327738 KJM327738 KTI327738 LDE327738 LNA327738 LWW327738 MGS327738 MQO327738 NAK327738 NKG327738 NUC327738 ODY327738 ONU327738 OXQ327738 PHM327738 PRI327738 QBE327738 QLA327738 QUW327738 RES327738 ROO327738 RYK327738 SIG327738 SSC327738 TBY327738 TLU327738 TVQ327738 UFM327738 UPI327738 UZE327738 VJA327738 VSW327738 WCS327738 WMO327738 WWK327738 AC393274 JY393274 TU393274 ADQ393274 ANM393274 AXI393274 BHE393274 BRA393274 CAW393274 CKS393274 CUO393274 DEK393274 DOG393274 DYC393274 EHY393274 ERU393274 FBQ393274 FLM393274 FVI393274 GFE393274 GPA393274 GYW393274 HIS393274 HSO393274 ICK393274 IMG393274 IWC393274 JFY393274 JPU393274 JZQ393274 KJM393274 KTI393274 LDE393274 LNA393274 LWW393274 MGS393274 MQO393274 NAK393274 NKG393274 NUC393274 ODY393274 ONU393274 OXQ393274 PHM393274 PRI393274 QBE393274 QLA393274 QUW393274 RES393274 ROO393274 RYK393274 SIG393274 SSC393274 TBY393274 TLU393274 TVQ393274 UFM393274 UPI393274 UZE393274 VJA393274 VSW393274 WCS393274 WMO393274 WWK393274 AC458810 JY458810 TU458810 ADQ458810 ANM458810 AXI458810 BHE458810 BRA458810 CAW458810 CKS458810 CUO458810 DEK458810 DOG458810 DYC458810 EHY458810 ERU458810 FBQ458810 FLM458810 FVI458810 GFE458810 GPA458810 GYW458810 HIS458810 HSO458810 ICK458810 IMG458810 IWC458810 JFY458810 JPU458810 JZQ458810 KJM458810 KTI458810 LDE458810 LNA458810 LWW458810 MGS458810 MQO458810 NAK458810 NKG458810 NUC458810 ODY458810 ONU458810 OXQ458810 PHM458810 PRI458810 QBE458810 QLA458810 QUW458810 RES458810 ROO458810 RYK458810 SIG458810 SSC458810 TBY458810 TLU458810 TVQ458810 UFM458810 UPI458810 UZE458810 VJA458810 VSW458810 WCS458810 WMO458810 WWK458810 AC524346 JY524346 TU524346 ADQ524346 ANM524346 AXI524346 BHE524346 BRA524346 CAW524346 CKS524346 CUO524346 DEK524346 DOG524346 DYC524346 EHY524346 ERU524346 FBQ524346 FLM524346 FVI524346 GFE524346 GPA524346 GYW524346 HIS524346 HSO524346 ICK524346 IMG524346 IWC524346 JFY524346 JPU524346 JZQ524346 KJM524346 KTI524346 LDE524346 LNA524346 LWW524346 MGS524346 MQO524346 NAK524346 NKG524346 NUC524346 ODY524346 ONU524346 OXQ524346 PHM524346 PRI524346 QBE524346 QLA524346 QUW524346 RES524346 ROO524346 RYK524346 SIG524346 SSC524346 TBY524346 TLU524346 TVQ524346 UFM524346 UPI524346 UZE524346 VJA524346 VSW524346 WCS524346 WMO524346 WWK524346 AC589882 JY589882 TU589882 ADQ589882 ANM589882 AXI589882 BHE589882 BRA589882 CAW589882 CKS589882 CUO589882 DEK589882 DOG589882 DYC589882 EHY589882 ERU589882 FBQ589882 FLM589882 FVI589882 GFE589882 GPA589882 GYW589882 HIS589882 HSO589882 ICK589882 IMG589882 IWC589882 JFY589882 JPU589882 JZQ589882 KJM589882 KTI589882 LDE589882 LNA589882 LWW589882 MGS589882 MQO589882 NAK589882 NKG589882 NUC589882 ODY589882 ONU589882 OXQ589882 PHM589882 PRI589882 QBE589882 QLA589882 QUW589882 RES589882 ROO589882 RYK589882 SIG589882 SSC589882 TBY589882 TLU589882 TVQ589882 UFM589882 UPI589882 UZE589882 VJA589882 VSW589882 WCS589882 WMO589882 WWK589882 AC655418 JY655418 TU655418 ADQ655418 ANM655418 AXI655418 BHE655418 BRA655418 CAW655418 CKS655418 CUO655418 DEK655418 DOG655418 DYC655418 EHY655418 ERU655418 FBQ655418 FLM655418 FVI655418 GFE655418 GPA655418 GYW655418 HIS655418 HSO655418 ICK655418 IMG655418 IWC655418 JFY655418 JPU655418 JZQ655418 KJM655418 KTI655418 LDE655418 LNA655418 LWW655418 MGS655418 MQO655418 NAK655418 NKG655418 NUC655418 ODY655418 ONU655418 OXQ655418 PHM655418 PRI655418 QBE655418 QLA655418 QUW655418 RES655418 ROO655418 RYK655418 SIG655418 SSC655418 TBY655418 TLU655418 TVQ655418 UFM655418 UPI655418 UZE655418 VJA655418 VSW655418 WCS655418 WMO655418 WWK655418 AC720954 JY720954 TU720954 ADQ720954 ANM720954 AXI720954 BHE720954 BRA720954 CAW720954 CKS720954 CUO720954 DEK720954 DOG720954 DYC720954 EHY720954 ERU720954 FBQ720954 FLM720954 FVI720954 GFE720954 GPA720954 GYW720954 HIS720954 HSO720954 ICK720954 IMG720954 IWC720954 JFY720954 JPU720954 JZQ720954 KJM720954 KTI720954 LDE720954 LNA720954 LWW720954 MGS720954 MQO720954 NAK720954 NKG720954 NUC720954 ODY720954 ONU720954 OXQ720954 PHM720954 PRI720954 QBE720954 QLA720954 QUW720954 RES720954 ROO720954 RYK720954 SIG720954 SSC720954 TBY720954 TLU720954 TVQ720954 UFM720954 UPI720954 UZE720954 VJA720954 VSW720954 WCS720954 WMO720954 WWK720954 AC786490 JY786490 TU786490 ADQ786490 ANM786490 AXI786490 BHE786490 BRA786490 CAW786490 CKS786490 CUO786490 DEK786490 DOG786490 DYC786490 EHY786490 ERU786490 FBQ786490 FLM786490 FVI786490 GFE786490 GPA786490 GYW786490 HIS786490 HSO786490 ICK786490 IMG786490 IWC786490 JFY786490 JPU786490 JZQ786490 KJM786490 KTI786490 LDE786490 LNA786490 LWW786490 MGS786490 MQO786490 NAK786490 NKG786490 NUC786490 ODY786490 ONU786490 OXQ786490 PHM786490 PRI786490 QBE786490 QLA786490 QUW786490 RES786490 ROO786490 RYK786490 SIG786490 SSC786490 TBY786490 TLU786490 TVQ786490 UFM786490 UPI786490 UZE786490 VJA786490 VSW786490 WCS786490 WMO786490 WWK786490 AC852026 JY852026 TU852026 ADQ852026 ANM852026 AXI852026 BHE852026 BRA852026 CAW852026 CKS852026 CUO852026 DEK852026 DOG852026 DYC852026 EHY852026 ERU852026 FBQ852026 FLM852026 FVI852026 GFE852026 GPA852026 GYW852026 HIS852026 HSO852026 ICK852026 IMG852026 IWC852026 JFY852026 JPU852026 JZQ852026 KJM852026 KTI852026 LDE852026 LNA852026 LWW852026 MGS852026 MQO852026 NAK852026 NKG852026 NUC852026 ODY852026 ONU852026 OXQ852026 PHM852026 PRI852026 QBE852026 QLA852026 QUW852026 RES852026 ROO852026 RYK852026 SIG852026 SSC852026 TBY852026 TLU852026 TVQ852026 UFM852026 UPI852026 UZE852026 VJA852026 VSW852026 WCS852026 WMO852026 WWK852026 AC917562 JY917562 TU917562 ADQ917562 ANM917562 AXI917562 BHE917562 BRA917562 CAW917562 CKS917562 CUO917562 DEK917562 DOG917562 DYC917562 EHY917562 ERU917562 FBQ917562 FLM917562 FVI917562 GFE917562 GPA917562 GYW917562 HIS917562 HSO917562 ICK917562 IMG917562 IWC917562 JFY917562 JPU917562 JZQ917562 KJM917562 KTI917562 LDE917562 LNA917562 LWW917562 MGS917562 MQO917562 NAK917562 NKG917562 NUC917562 ODY917562 ONU917562 OXQ917562 PHM917562 PRI917562 QBE917562 QLA917562 QUW917562 RES917562 ROO917562 RYK917562 SIG917562 SSC917562 TBY917562 TLU917562 TVQ917562 UFM917562 UPI917562 UZE917562 VJA917562 VSW917562 WCS917562 WMO917562 WWK917562 AC983098 JY983098 TU983098 ADQ983098 ANM983098 AXI983098 BHE983098 BRA983098 CAW983098 CKS983098 CUO983098 DEK983098 DOG983098 DYC983098 EHY983098 ERU983098 FBQ983098 FLM983098 FVI983098 GFE983098 GPA983098 GYW983098 HIS983098 HSO983098 ICK983098 IMG983098 IWC983098 JFY983098 JPU983098 JZQ983098 KJM983098 KTI983098 LDE983098 LNA983098 LWW983098 MGS983098 MQO983098 NAK983098 NKG983098 NUC983098 ODY983098 ONU983098 OXQ983098 PHM983098 PRI983098 QBE983098 QLA983098 QUW983098 RES983098 ROO983098 RYK983098 SIG983098 SSC983098 TBY983098 TLU983098 TVQ983098 UFM983098 UPI983098 UZE983098 VJA983098 VSW983098 WCS983098 WMO983098 WWK983098 Y58 JU58 TQ58 ADM58 ANI58 AXE58 BHA58 BQW58 CAS58 CKO58 CUK58 DEG58 DOC58 DXY58 EHU58 ERQ58 FBM58 FLI58 FVE58 GFA58 GOW58 GYS58 HIO58 HSK58 ICG58 IMC58 IVY58 JFU58 JPQ58 JZM58 KJI58 KTE58 LDA58 LMW58 LWS58 MGO58 MQK58 NAG58 NKC58 NTY58 ODU58 ONQ58 OXM58 PHI58 PRE58 QBA58 QKW58 QUS58 REO58 ROK58 RYG58 SIC58 SRY58 TBU58 TLQ58 TVM58 UFI58 UPE58 UZA58 VIW58 VSS58 WCO58 WMK58 WWG58 Y65594 JU65594 TQ65594 ADM65594 ANI65594 AXE65594 BHA65594 BQW65594 CAS65594 CKO65594 CUK65594 DEG65594 DOC65594 DXY65594 EHU65594 ERQ65594 FBM65594 FLI65594 FVE65594 GFA65594 GOW65594 GYS65594 HIO65594 HSK65594 ICG65594 IMC65594 IVY65594 JFU65594 JPQ65594 JZM65594 KJI65594 KTE65594 LDA65594 LMW65594 LWS65594 MGO65594 MQK65594 NAG65594 NKC65594 NTY65594 ODU65594 ONQ65594 OXM65594 PHI65594 PRE65594 QBA65594 QKW65594 QUS65594 REO65594 ROK65594 RYG65594 SIC65594 SRY65594 TBU65594 TLQ65594 TVM65594 UFI65594 UPE65594 UZA65594 VIW65594 VSS65594 WCO65594 WMK65594 WWG65594 Y131130 JU131130 TQ131130 ADM131130 ANI131130 AXE131130 BHA131130 BQW131130 CAS131130 CKO131130 CUK131130 DEG131130 DOC131130 DXY131130 EHU131130 ERQ131130 FBM131130 FLI131130 FVE131130 GFA131130 GOW131130 GYS131130 HIO131130 HSK131130 ICG131130 IMC131130 IVY131130 JFU131130 JPQ131130 JZM131130 KJI131130 KTE131130 LDA131130 LMW131130 LWS131130 MGO131130 MQK131130 NAG131130 NKC131130 NTY131130 ODU131130 ONQ131130 OXM131130 PHI131130 PRE131130 QBA131130 QKW131130 QUS131130 REO131130 ROK131130 RYG131130 SIC131130 SRY131130 TBU131130 TLQ131130 TVM131130 UFI131130 UPE131130 UZA131130 VIW131130 VSS131130 WCO131130 WMK131130 WWG131130 Y196666 JU196666 TQ196666 ADM196666 ANI196666 AXE196666 BHA196666 BQW196666 CAS196666 CKO196666 CUK196666 DEG196666 DOC196666 DXY196666 EHU196666 ERQ196666 FBM196666 FLI196666 FVE196666 GFA196666 GOW196666 GYS196666 HIO196666 HSK196666 ICG196666 IMC196666 IVY196666 JFU196666 JPQ196666 JZM196666 KJI196666 KTE196666 LDA196666 LMW196666 LWS196666 MGO196666 MQK196666 NAG196666 NKC196666 NTY196666 ODU196666 ONQ196666 OXM196666 PHI196666 PRE196666 QBA196666 QKW196666 QUS196666 REO196666 ROK196666 RYG196666 SIC196666 SRY196666 TBU196666 TLQ196666 TVM196666 UFI196666 UPE196666 UZA196666 VIW196666 VSS196666 WCO196666 WMK196666 WWG196666 Y262202 JU262202 TQ262202 ADM262202 ANI262202 AXE262202 BHA262202 BQW262202 CAS262202 CKO262202 CUK262202 DEG262202 DOC262202 DXY262202 EHU262202 ERQ262202 FBM262202 FLI262202 FVE262202 GFA262202 GOW262202 GYS262202 HIO262202 HSK262202 ICG262202 IMC262202 IVY262202 JFU262202 JPQ262202 JZM262202 KJI262202 KTE262202 LDA262202 LMW262202 LWS262202 MGO262202 MQK262202 NAG262202 NKC262202 NTY262202 ODU262202 ONQ262202 OXM262202 PHI262202 PRE262202 QBA262202 QKW262202 QUS262202 REO262202 ROK262202 RYG262202 SIC262202 SRY262202 TBU262202 TLQ262202 TVM262202 UFI262202 UPE262202 UZA262202 VIW262202 VSS262202 WCO262202 WMK262202 WWG262202 Y327738 JU327738 TQ327738 ADM327738 ANI327738 AXE327738 BHA327738 BQW327738 CAS327738 CKO327738 CUK327738 DEG327738 DOC327738 DXY327738 EHU327738 ERQ327738 FBM327738 FLI327738 FVE327738 GFA327738 GOW327738 GYS327738 HIO327738 HSK327738 ICG327738 IMC327738 IVY327738 JFU327738 JPQ327738 JZM327738 KJI327738 KTE327738 LDA327738 LMW327738 LWS327738 MGO327738 MQK327738 NAG327738 NKC327738 NTY327738 ODU327738 ONQ327738 OXM327738 PHI327738 PRE327738 QBA327738 QKW327738 QUS327738 REO327738 ROK327738 RYG327738 SIC327738 SRY327738 TBU327738 TLQ327738 TVM327738 UFI327738 UPE327738 UZA327738 VIW327738 VSS327738 WCO327738 WMK327738 WWG327738 Y393274 JU393274 TQ393274 ADM393274 ANI393274 AXE393274 BHA393274 BQW393274 CAS393274 CKO393274 CUK393274 DEG393274 DOC393274 DXY393274 EHU393274 ERQ393274 FBM393274 FLI393274 FVE393274 GFA393274 GOW393274 GYS393274 HIO393274 HSK393274 ICG393274 IMC393274 IVY393274 JFU393274 JPQ393274 JZM393274 KJI393274 KTE393274 LDA393274 LMW393274 LWS393274 MGO393274 MQK393274 NAG393274 NKC393274 NTY393274 ODU393274 ONQ393274 OXM393274 PHI393274 PRE393274 QBA393274 QKW393274 QUS393274 REO393274 ROK393274 RYG393274 SIC393274 SRY393274 TBU393274 TLQ393274 TVM393274 UFI393274 UPE393274 UZA393274 VIW393274 VSS393274 WCO393274 WMK393274 WWG393274 Y458810 JU458810 TQ458810 ADM458810 ANI458810 AXE458810 BHA458810 BQW458810 CAS458810 CKO458810 CUK458810 DEG458810 DOC458810 DXY458810 EHU458810 ERQ458810 FBM458810 FLI458810 FVE458810 GFA458810 GOW458810 GYS458810 HIO458810 HSK458810 ICG458810 IMC458810 IVY458810 JFU458810 JPQ458810 JZM458810 KJI458810 KTE458810 LDA458810 LMW458810 LWS458810 MGO458810 MQK458810 NAG458810 NKC458810 NTY458810 ODU458810 ONQ458810 OXM458810 PHI458810 PRE458810 QBA458810 QKW458810 QUS458810 REO458810 ROK458810 RYG458810 SIC458810 SRY458810 TBU458810 TLQ458810 TVM458810 UFI458810 UPE458810 UZA458810 VIW458810 VSS458810 WCO458810 WMK458810 WWG458810 Y524346 JU524346 TQ524346 ADM524346 ANI524346 AXE524346 BHA524346 BQW524346 CAS524346 CKO524346 CUK524346 DEG524346 DOC524346 DXY524346 EHU524346 ERQ524346 FBM524346 FLI524346 FVE524346 GFA524346 GOW524346 GYS524346 HIO524346 HSK524346 ICG524346 IMC524346 IVY524346 JFU524346 JPQ524346 JZM524346 KJI524346 KTE524346 LDA524346 LMW524346 LWS524346 MGO524346 MQK524346 NAG524346 NKC524346 NTY524346 ODU524346 ONQ524346 OXM524346 PHI524346 PRE524346 QBA524346 QKW524346 QUS524346 REO524346 ROK524346 RYG524346 SIC524346 SRY524346 TBU524346 TLQ524346 TVM524346 UFI524346 UPE524346 UZA524346 VIW524346 VSS524346 WCO524346 WMK524346 WWG524346 Y589882 JU589882 TQ589882 ADM589882 ANI589882 AXE589882 BHA589882 BQW589882 CAS589882 CKO589882 CUK589882 DEG589882 DOC589882 DXY589882 EHU589882 ERQ589882 FBM589882 FLI589882 FVE589882 GFA589882 GOW589882 GYS589882 HIO589882 HSK589882 ICG589882 IMC589882 IVY589882 JFU589882 JPQ589882 JZM589882 KJI589882 KTE589882 LDA589882 LMW589882 LWS589882 MGO589882 MQK589882 NAG589882 NKC589882 NTY589882 ODU589882 ONQ589882 OXM589882 PHI589882 PRE589882 QBA589882 QKW589882 QUS589882 REO589882 ROK589882 RYG589882 SIC589882 SRY589882 TBU589882 TLQ589882 TVM589882 UFI589882 UPE589882 UZA589882 VIW589882 VSS589882 WCO589882 WMK589882 WWG589882 Y655418 JU655418 TQ655418 ADM655418 ANI655418 AXE655418 BHA655418 BQW655418 CAS655418 CKO655418 CUK655418 DEG655418 DOC655418 DXY655418 EHU655418 ERQ655418 FBM655418 FLI655418 FVE655418 GFA655418 GOW655418 GYS655418 HIO655418 HSK655418 ICG655418 IMC655418 IVY655418 JFU655418 JPQ655418 JZM655418 KJI655418 KTE655418 LDA655418 LMW655418 LWS655418 MGO655418 MQK655418 NAG655418 NKC655418 NTY655418 ODU655418 ONQ655418 OXM655418 PHI655418 PRE655418 QBA655418 QKW655418 QUS655418 REO655418 ROK655418 RYG655418 SIC655418 SRY655418 TBU655418 TLQ655418 TVM655418 UFI655418 UPE655418 UZA655418 VIW655418 VSS655418 WCO655418 WMK655418 WWG655418 Y720954 JU720954 TQ720954 ADM720954 ANI720954 AXE720954 BHA720954 BQW720954 CAS720954 CKO720954 CUK720954 DEG720954 DOC720954 DXY720954 EHU720954 ERQ720954 FBM720954 FLI720954 FVE720954 GFA720954 GOW720954 GYS720954 HIO720954 HSK720954 ICG720954 IMC720954 IVY720954 JFU720954 JPQ720954 JZM720954 KJI720954 KTE720954 LDA720954 LMW720954 LWS720954 MGO720954 MQK720954 NAG720954 NKC720954 NTY720954 ODU720954 ONQ720954 OXM720954 PHI720954 PRE720954 QBA720954 QKW720954 QUS720954 REO720954 ROK720954 RYG720954 SIC720954 SRY720954 TBU720954 TLQ720954 TVM720954 UFI720954 UPE720954 UZA720954 VIW720954 VSS720954 WCO720954 WMK720954 WWG720954 Y786490 JU786490 TQ786490 ADM786490 ANI786490 AXE786490 BHA786490 BQW786490 CAS786490 CKO786490 CUK786490 DEG786490 DOC786490 DXY786490 EHU786490 ERQ786490 FBM786490 FLI786490 FVE786490 GFA786490 GOW786490 GYS786490 HIO786490 HSK786490 ICG786490 IMC786490 IVY786490 JFU786490 JPQ786490 JZM786490 KJI786490 KTE786490 LDA786490 LMW786490 LWS786490 MGO786490 MQK786490 NAG786490 NKC786490 NTY786490 ODU786490 ONQ786490 OXM786490 PHI786490 PRE786490 QBA786490 QKW786490 QUS786490 REO786490 ROK786490 RYG786490 SIC786490 SRY786490 TBU786490 TLQ786490 TVM786490 UFI786490 UPE786490 UZA786490 VIW786490 VSS786490 WCO786490 WMK786490 WWG786490 Y852026 JU852026 TQ852026 ADM852026 ANI852026 AXE852026 BHA852026 BQW852026 CAS852026 CKO852026 CUK852026 DEG852026 DOC852026 DXY852026 EHU852026 ERQ852026 FBM852026 FLI852026 FVE852026 GFA852026 GOW852026 GYS852026 HIO852026 HSK852026 ICG852026 IMC852026 IVY852026 JFU852026 JPQ852026 JZM852026 KJI852026 KTE852026 LDA852026 LMW852026 LWS852026 MGO852026 MQK852026 NAG852026 NKC852026 NTY852026 ODU852026 ONQ852026 OXM852026 PHI852026 PRE852026 QBA852026 QKW852026 QUS852026 REO852026 ROK852026 RYG852026 SIC852026 SRY852026 TBU852026 TLQ852026 TVM852026 UFI852026 UPE852026 UZA852026 VIW852026 VSS852026 WCO852026 WMK852026 WWG852026 Y917562 JU917562 TQ917562 ADM917562 ANI917562 AXE917562 BHA917562 BQW917562 CAS917562 CKO917562 CUK917562 DEG917562 DOC917562 DXY917562 EHU917562 ERQ917562 FBM917562 FLI917562 FVE917562 GFA917562 GOW917562 GYS917562 HIO917562 HSK917562 ICG917562 IMC917562 IVY917562 JFU917562 JPQ917562 JZM917562 KJI917562 KTE917562 LDA917562 LMW917562 LWS917562 MGO917562 MQK917562 NAG917562 NKC917562 NTY917562 ODU917562 ONQ917562 OXM917562 PHI917562 PRE917562 QBA917562 QKW917562 QUS917562 REO917562 ROK917562 RYG917562 SIC917562 SRY917562 TBU917562 TLQ917562 TVM917562 UFI917562 UPE917562 UZA917562 VIW917562 VSS917562 WCO917562 WMK917562 WWG917562 Y983098 JU983098 TQ983098 ADM983098 ANI983098 AXE983098 BHA983098 BQW983098 CAS983098 CKO983098 CUK983098 DEG983098 DOC983098 DXY983098 EHU983098 ERQ983098 FBM983098 FLI983098 FVE983098 GFA983098 GOW983098 GYS983098 HIO983098 HSK983098 ICG983098 IMC983098 IVY983098 JFU983098 JPQ983098 JZM983098 KJI983098 KTE983098 LDA983098 LMW983098 LWS983098 MGO983098 MQK983098 NAG983098 NKC983098 NTY983098 ODU983098 ONQ983098 OXM983098 PHI983098 PRE983098 QBA983098 QKW983098 QUS983098 REO983098 ROK983098 RYG983098 SIC983098 SRY983098 TBU983098 TLQ983098 TVM983098 UFI983098 UPE983098 UZA983098 VIW983098 VSS983098 WCO983098 WMK983098 WWG983098 AC62 JY62 TU62 ADQ62 ANM62 AXI62 BHE62 BRA62 CAW62 CKS62 CUO62 DEK62 DOG62 DYC62 EHY62 ERU62 FBQ62 FLM62 FVI62 GFE62 GPA62 GYW62 HIS62 HSO62 ICK62 IMG62 IWC62 JFY62 JPU62 JZQ62 KJM62 KTI62 LDE62 LNA62 LWW62 MGS62 MQO62 NAK62 NKG62 NUC62 ODY62 ONU62 OXQ62 PHM62 PRI62 QBE62 QLA62 QUW62 RES62 ROO62 RYK62 SIG62 SSC62 TBY62 TLU62 TVQ62 UFM62 UPI62 UZE62 VJA62 VSW62 WCS62 WMO62 WWK62 AC65598 JY65598 TU65598 ADQ65598 ANM65598 AXI65598 BHE65598 BRA65598 CAW65598 CKS65598 CUO65598 DEK65598 DOG65598 DYC65598 EHY65598 ERU65598 FBQ65598 FLM65598 FVI65598 GFE65598 GPA65598 GYW65598 HIS65598 HSO65598 ICK65598 IMG65598 IWC65598 JFY65598 JPU65598 JZQ65598 KJM65598 KTI65598 LDE65598 LNA65598 LWW65598 MGS65598 MQO65598 NAK65598 NKG65598 NUC65598 ODY65598 ONU65598 OXQ65598 PHM65598 PRI65598 QBE65598 QLA65598 QUW65598 RES65598 ROO65598 RYK65598 SIG65598 SSC65598 TBY65598 TLU65598 TVQ65598 UFM65598 UPI65598 UZE65598 VJA65598 VSW65598 WCS65598 WMO65598 WWK65598 AC131134 JY131134 TU131134 ADQ131134 ANM131134 AXI131134 BHE131134 BRA131134 CAW131134 CKS131134 CUO131134 DEK131134 DOG131134 DYC131134 EHY131134 ERU131134 FBQ131134 FLM131134 FVI131134 GFE131134 GPA131134 GYW131134 HIS131134 HSO131134 ICK131134 IMG131134 IWC131134 JFY131134 JPU131134 JZQ131134 KJM131134 KTI131134 LDE131134 LNA131134 LWW131134 MGS131134 MQO131134 NAK131134 NKG131134 NUC131134 ODY131134 ONU131134 OXQ131134 PHM131134 PRI131134 QBE131134 QLA131134 QUW131134 RES131134 ROO131134 RYK131134 SIG131134 SSC131134 TBY131134 TLU131134 TVQ131134 UFM131134 UPI131134 UZE131134 VJA131134 VSW131134 WCS131134 WMO131134 WWK131134 AC196670 JY196670 TU196670 ADQ196670 ANM196670 AXI196670 BHE196670 BRA196670 CAW196670 CKS196670 CUO196670 DEK196670 DOG196670 DYC196670 EHY196670 ERU196670 FBQ196670 FLM196670 FVI196670 GFE196670 GPA196670 GYW196670 HIS196670 HSO196670 ICK196670 IMG196670 IWC196670 JFY196670 JPU196670 JZQ196670 KJM196670 KTI196670 LDE196670 LNA196670 LWW196670 MGS196670 MQO196670 NAK196670 NKG196670 NUC196670 ODY196670 ONU196670 OXQ196670 PHM196670 PRI196670 QBE196670 QLA196670 QUW196670 RES196670 ROO196670 RYK196670 SIG196670 SSC196670 TBY196670 TLU196670 TVQ196670 UFM196670 UPI196670 UZE196670 VJA196670 VSW196670 WCS196670 WMO196670 WWK196670 AC262206 JY262206 TU262206 ADQ262206 ANM262206 AXI262206 BHE262206 BRA262206 CAW262206 CKS262206 CUO262206 DEK262206 DOG262206 DYC262206 EHY262206 ERU262206 FBQ262206 FLM262206 FVI262206 GFE262206 GPA262206 GYW262206 HIS262206 HSO262206 ICK262206 IMG262206 IWC262206 JFY262206 JPU262206 JZQ262206 KJM262206 KTI262206 LDE262206 LNA262206 LWW262206 MGS262206 MQO262206 NAK262206 NKG262206 NUC262206 ODY262206 ONU262206 OXQ262206 PHM262206 PRI262206 QBE262206 QLA262206 QUW262206 RES262206 ROO262206 RYK262206 SIG262206 SSC262206 TBY262206 TLU262206 TVQ262206 UFM262206 UPI262206 UZE262206 VJA262206 VSW262206 WCS262206 WMO262206 WWK262206 AC327742 JY327742 TU327742 ADQ327742 ANM327742 AXI327742 BHE327742 BRA327742 CAW327742 CKS327742 CUO327742 DEK327742 DOG327742 DYC327742 EHY327742 ERU327742 FBQ327742 FLM327742 FVI327742 GFE327742 GPA327742 GYW327742 HIS327742 HSO327742 ICK327742 IMG327742 IWC327742 JFY327742 JPU327742 JZQ327742 KJM327742 KTI327742 LDE327742 LNA327742 LWW327742 MGS327742 MQO327742 NAK327742 NKG327742 NUC327742 ODY327742 ONU327742 OXQ327742 PHM327742 PRI327742 QBE327742 QLA327742 QUW327742 RES327742 ROO327742 RYK327742 SIG327742 SSC327742 TBY327742 TLU327742 TVQ327742 UFM327742 UPI327742 UZE327742 VJA327742 VSW327742 WCS327742 WMO327742 WWK327742 AC393278 JY393278 TU393278 ADQ393278 ANM393278 AXI393278 BHE393278 BRA393278 CAW393278 CKS393278 CUO393278 DEK393278 DOG393278 DYC393278 EHY393278 ERU393278 FBQ393278 FLM393278 FVI393278 GFE393278 GPA393278 GYW393278 HIS393278 HSO393278 ICK393278 IMG393278 IWC393278 JFY393278 JPU393278 JZQ393278 KJM393278 KTI393278 LDE393278 LNA393278 LWW393278 MGS393278 MQO393278 NAK393278 NKG393278 NUC393278 ODY393278 ONU393278 OXQ393278 PHM393278 PRI393278 QBE393278 QLA393278 QUW393278 RES393278 ROO393278 RYK393278 SIG393278 SSC393278 TBY393278 TLU393278 TVQ393278 UFM393278 UPI393278 UZE393278 VJA393278 VSW393278 WCS393278 WMO393278 WWK393278 AC458814 JY458814 TU458814 ADQ458814 ANM458814 AXI458814 BHE458814 BRA458814 CAW458814 CKS458814 CUO458814 DEK458814 DOG458814 DYC458814 EHY458814 ERU458814 FBQ458814 FLM458814 FVI458814 GFE458814 GPA458814 GYW458814 HIS458814 HSO458814 ICK458814 IMG458814 IWC458814 JFY458814 JPU458814 JZQ458814 KJM458814 KTI458814 LDE458814 LNA458814 LWW458814 MGS458814 MQO458814 NAK458814 NKG458814 NUC458814 ODY458814 ONU458814 OXQ458814 PHM458814 PRI458814 QBE458814 QLA458814 QUW458814 RES458814 ROO458814 RYK458814 SIG458814 SSC458814 TBY458814 TLU458814 TVQ458814 UFM458814 UPI458814 UZE458814 VJA458814 VSW458814 WCS458814 WMO458814 WWK458814 AC524350 JY524350 TU524350 ADQ524350 ANM524350 AXI524350 BHE524350 BRA524350 CAW524350 CKS524350 CUO524350 DEK524350 DOG524350 DYC524350 EHY524350 ERU524350 FBQ524350 FLM524350 FVI524350 GFE524350 GPA524350 GYW524350 HIS524350 HSO524350 ICK524350 IMG524350 IWC524350 JFY524350 JPU524350 JZQ524350 KJM524350 KTI524350 LDE524350 LNA524350 LWW524350 MGS524350 MQO524350 NAK524350 NKG524350 NUC524350 ODY524350 ONU524350 OXQ524350 PHM524350 PRI524350 QBE524350 QLA524350 QUW524350 RES524350 ROO524350 RYK524350 SIG524350 SSC524350 TBY524350 TLU524350 TVQ524350 UFM524350 UPI524350 UZE524350 VJA524350 VSW524350 WCS524350 WMO524350 WWK524350 AC589886 JY589886 TU589886 ADQ589886 ANM589886 AXI589886 BHE589886 BRA589886 CAW589886 CKS589886 CUO589886 DEK589886 DOG589886 DYC589886 EHY589886 ERU589886 FBQ589886 FLM589886 FVI589886 GFE589886 GPA589886 GYW589886 HIS589886 HSO589886 ICK589886 IMG589886 IWC589886 JFY589886 JPU589886 JZQ589886 KJM589886 KTI589886 LDE589886 LNA589886 LWW589886 MGS589886 MQO589886 NAK589886 NKG589886 NUC589886 ODY589886 ONU589886 OXQ589886 PHM589886 PRI589886 QBE589886 QLA589886 QUW589886 RES589886 ROO589886 RYK589886 SIG589886 SSC589886 TBY589886 TLU589886 TVQ589886 UFM589886 UPI589886 UZE589886 VJA589886 VSW589886 WCS589886 WMO589886 WWK589886 AC655422 JY655422 TU655422 ADQ655422 ANM655422 AXI655422 BHE655422 BRA655422 CAW655422 CKS655422 CUO655422 DEK655422 DOG655422 DYC655422 EHY655422 ERU655422 FBQ655422 FLM655422 FVI655422 GFE655422 GPA655422 GYW655422 HIS655422 HSO655422 ICK655422 IMG655422 IWC655422 JFY655422 JPU655422 JZQ655422 KJM655422 KTI655422 LDE655422 LNA655422 LWW655422 MGS655422 MQO655422 NAK655422 NKG655422 NUC655422 ODY655422 ONU655422 OXQ655422 PHM655422 PRI655422 QBE655422 QLA655422 QUW655422 RES655422 ROO655422 RYK655422 SIG655422 SSC655422 TBY655422 TLU655422 TVQ655422 UFM655422 UPI655422 UZE655422 VJA655422 VSW655422 WCS655422 WMO655422 WWK655422 AC720958 JY720958 TU720958 ADQ720958 ANM720958 AXI720958 BHE720958 BRA720958 CAW720958 CKS720958 CUO720958 DEK720958 DOG720958 DYC720958 EHY720958 ERU720958 FBQ720958 FLM720958 FVI720958 GFE720958 GPA720958 GYW720958 HIS720958 HSO720958 ICK720958 IMG720958 IWC720958 JFY720958 JPU720958 JZQ720958 KJM720958 KTI720958 LDE720958 LNA720958 LWW720958 MGS720958 MQO720958 NAK720958 NKG720958 NUC720958 ODY720958 ONU720958 OXQ720958 PHM720958 PRI720958 QBE720958 QLA720958 QUW720958 RES720958 ROO720958 RYK720958 SIG720958 SSC720958 TBY720958 TLU720958 TVQ720958 UFM720958 UPI720958 UZE720958 VJA720958 VSW720958 WCS720958 WMO720958 WWK720958 AC786494 JY786494 TU786494 ADQ786494 ANM786494 AXI786494 BHE786494 BRA786494 CAW786494 CKS786494 CUO786494 DEK786494 DOG786494 DYC786494 EHY786494 ERU786494 FBQ786494 FLM786494 FVI786494 GFE786494 GPA786494 GYW786494 HIS786494 HSO786494 ICK786494 IMG786494 IWC786494 JFY786494 JPU786494 JZQ786494 KJM786494 KTI786494 LDE786494 LNA786494 LWW786494 MGS786494 MQO786494 NAK786494 NKG786494 NUC786494 ODY786494 ONU786494 OXQ786494 PHM786494 PRI786494 QBE786494 QLA786494 QUW786494 RES786494 ROO786494 RYK786494 SIG786494 SSC786494 TBY786494 TLU786494 TVQ786494 UFM786494 UPI786494 UZE786494 VJA786494 VSW786494 WCS786494 WMO786494 WWK786494 AC852030 JY852030 TU852030 ADQ852030 ANM852030 AXI852030 BHE852030 BRA852030 CAW852030 CKS852030 CUO852030 DEK852030 DOG852030 DYC852030 EHY852030 ERU852030 FBQ852030 FLM852030 FVI852030 GFE852030 GPA852030 GYW852030 HIS852030 HSO852030 ICK852030 IMG852030 IWC852030 JFY852030 JPU852030 JZQ852030 KJM852030 KTI852030 LDE852030 LNA852030 LWW852030 MGS852030 MQO852030 NAK852030 NKG852030 NUC852030 ODY852030 ONU852030 OXQ852030 PHM852030 PRI852030 QBE852030 QLA852030 QUW852030 RES852030 ROO852030 RYK852030 SIG852030 SSC852030 TBY852030 TLU852030 TVQ852030 UFM852030 UPI852030 UZE852030 VJA852030 VSW852030 WCS852030 WMO852030 WWK852030 AC917566 JY917566 TU917566 ADQ917566 ANM917566 AXI917566 BHE917566 BRA917566 CAW917566 CKS917566 CUO917566 DEK917566 DOG917566 DYC917566 EHY917566 ERU917566 FBQ917566 FLM917566 FVI917566 GFE917566 GPA917566 GYW917566 HIS917566 HSO917566 ICK917566 IMG917566 IWC917566 JFY917566 JPU917566 JZQ917566 KJM917566 KTI917566 LDE917566 LNA917566 LWW917566 MGS917566 MQO917566 NAK917566 NKG917566 NUC917566 ODY917566 ONU917566 OXQ917566 PHM917566 PRI917566 QBE917566 QLA917566 QUW917566 RES917566 ROO917566 RYK917566 SIG917566 SSC917566 TBY917566 TLU917566 TVQ917566 UFM917566 UPI917566 UZE917566 VJA917566 VSW917566 WCS917566 WMO917566 WWK917566 AC983102 JY983102 TU983102 ADQ983102 ANM983102 AXI983102 BHE983102 BRA983102 CAW983102 CKS983102 CUO983102 DEK983102 DOG983102 DYC983102 EHY983102 ERU983102 FBQ983102 FLM983102 FVI983102 GFE983102 GPA983102 GYW983102 HIS983102 HSO983102 ICK983102 IMG983102 IWC983102 JFY983102 JPU983102 JZQ983102 KJM983102 KTI983102 LDE983102 LNA983102 LWW983102 MGS983102 MQO983102 NAK983102 NKG983102 NUC983102 ODY983102 ONU983102 OXQ983102 PHM983102 PRI983102 QBE983102 QLA983102 QUW983102 RES983102 ROO983102 RYK983102 SIG983102 SSC983102 TBY983102 TLU983102 TVQ983102 UFM983102 UPI983102 UZE983102 VJA983102 VSW983102 WCS983102 WMO983102 WWK983102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AC54 JY54 TU54 ADQ54 ANM54 AXI54 BHE54 BRA54 CAW54 CKS54 CUO54 DEK54 DOG54 DYC54 EHY54 ERU54 FBQ54 FLM54 FVI54 GFE54 GPA54 GYW54 HIS54 HSO54 ICK54 IMG54 IWC54 JFY54 JPU54 JZQ54 KJM54 KTI54 LDE54 LNA54 LWW54 MGS54 MQO54 NAK54 NKG54 NUC54 ODY54 ONU54 OXQ54 PHM54 PRI54 QBE54 QLA54 QUW54 RES54 ROO54 RYK54 SIG54 SSC54 TBY54 TLU54 TVQ54 UFM54 UPI54 UZE54 VJA54 VSW54 WCS54 WMO54 WWK54 AC65590 JY65590 TU65590 ADQ65590 ANM65590 AXI65590 BHE65590 BRA65590 CAW65590 CKS65590 CUO65590 DEK65590 DOG65590 DYC65590 EHY65590 ERU65590 FBQ65590 FLM65590 FVI65590 GFE65590 GPA65590 GYW65590 HIS65590 HSO65590 ICK65590 IMG65590 IWC65590 JFY65590 JPU65590 JZQ65590 KJM65590 KTI65590 LDE65590 LNA65590 LWW65590 MGS65590 MQO65590 NAK65590 NKG65590 NUC65590 ODY65590 ONU65590 OXQ65590 PHM65590 PRI65590 QBE65590 QLA65590 QUW65590 RES65590 ROO65590 RYK65590 SIG65590 SSC65590 TBY65590 TLU65590 TVQ65590 UFM65590 UPI65590 UZE65590 VJA65590 VSW65590 WCS65590 WMO65590 WWK65590 AC131126 JY131126 TU131126 ADQ131126 ANM131126 AXI131126 BHE131126 BRA131126 CAW131126 CKS131126 CUO131126 DEK131126 DOG131126 DYC131126 EHY131126 ERU131126 FBQ131126 FLM131126 FVI131126 GFE131126 GPA131126 GYW131126 HIS131126 HSO131126 ICK131126 IMG131126 IWC131126 JFY131126 JPU131126 JZQ131126 KJM131126 KTI131126 LDE131126 LNA131126 LWW131126 MGS131126 MQO131126 NAK131126 NKG131126 NUC131126 ODY131126 ONU131126 OXQ131126 PHM131126 PRI131126 QBE131126 QLA131126 QUW131126 RES131126 ROO131126 RYK131126 SIG131126 SSC131126 TBY131126 TLU131126 TVQ131126 UFM131126 UPI131126 UZE131126 VJA131126 VSW131126 WCS131126 WMO131126 WWK131126 AC196662 JY196662 TU196662 ADQ196662 ANM196662 AXI196662 BHE196662 BRA196662 CAW196662 CKS196662 CUO196662 DEK196662 DOG196662 DYC196662 EHY196662 ERU196662 FBQ196662 FLM196662 FVI196662 GFE196662 GPA196662 GYW196662 HIS196662 HSO196662 ICK196662 IMG196662 IWC196662 JFY196662 JPU196662 JZQ196662 KJM196662 KTI196662 LDE196662 LNA196662 LWW196662 MGS196662 MQO196662 NAK196662 NKG196662 NUC196662 ODY196662 ONU196662 OXQ196662 PHM196662 PRI196662 QBE196662 QLA196662 QUW196662 RES196662 ROO196662 RYK196662 SIG196662 SSC196662 TBY196662 TLU196662 TVQ196662 UFM196662 UPI196662 UZE196662 VJA196662 VSW196662 WCS196662 WMO196662 WWK196662 AC262198 JY262198 TU262198 ADQ262198 ANM262198 AXI262198 BHE262198 BRA262198 CAW262198 CKS262198 CUO262198 DEK262198 DOG262198 DYC262198 EHY262198 ERU262198 FBQ262198 FLM262198 FVI262198 GFE262198 GPA262198 GYW262198 HIS262198 HSO262198 ICK262198 IMG262198 IWC262198 JFY262198 JPU262198 JZQ262198 KJM262198 KTI262198 LDE262198 LNA262198 LWW262198 MGS262198 MQO262198 NAK262198 NKG262198 NUC262198 ODY262198 ONU262198 OXQ262198 PHM262198 PRI262198 QBE262198 QLA262198 QUW262198 RES262198 ROO262198 RYK262198 SIG262198 SSC262198 TBY262198 TLU262198 TVQ262198 UFM262198 UPI262198 UZE262198 VJA262198 VSW262198 WCS262198 WMO262198 WWK262198 AC327734 JY327734 TU327734 ADQ327734 ANM327734 AXI327734 BHE327734 BRA327734 CAW327734 CKS327734 CUO327734 DEK327734 DOG327734 DYC327734 EHY327734 ERU327734 FBQ327734 FLM327734 FVI327734 GFE327734 GPA327734 GYW327734 HIS327734 HSO327734 ICK327734 IMG327734 IWC327734 JFY327734 JPU327734 JZQ327734 KJM327734 KTI327734 LDE327734 LNA327734 LWW327734 MGS327734 MQO327734 NAK327734 NKG327734 NUC327734 ODY327734 ONU327734 OXQ327734 PHM327734 PRI327734 QBE327734 QLA327734 QUW327734 RES327734 ROO327734 RYK327734 SIG327734 SSC327734 TBY327734 TLU327734 TVQ327734 UFM327734 UPI327734 UZE327734 VJA327734 VSW327734 WCS327734 WMO327734 WWK327734 AC393270 JY393270 TU393270 ADQ393270 ANM393270 AXI393270 BHE393270 BRA393270 CAW393270 CKS393270 CUO393270 DEK393270 DOG393270 DYC393270 EHY393270 ERU393270 FBQ393270 FLM393270 FVI393270 GFE393270 GPA393270 GYW393270 HIS393270 HSO393270 ICK393270 IMG393270 IWC393270 JFY393270 JPU393270 JZQ393270 KJM393270 KTI393270 LDE393270 LNA393270 LWW393270 MGS393270 MQO393270 NAK393270 NKG393270 NUC393270 ODY393270 ONU393270 OXQ393270 PHM393270 PRI393270 QBE393270 QLA393270 QUW393270 RES393270 ROO393270 RYK393270 SIG393270 SSC393270 TBY393270 TLU393270 TVQ393270 UFM393270 UPI393270 UZE393270 VJA393270 VSW393270 WCS393270 WMO393270 WWK393270 AC458806 JY458806 TU458806 ADQ458806 ANM458806 AXI458806 BHE458806 BRA458806 CAW458806 CKS458806 CUO458806 DEK458806 DOG458806 DYC458806 EHY458806 ERU458806 FBQ458806 FLM458806 FVI458806 GFE458806 GPA458806 GYW458806 HIS458806 HSO458806 ICK458806 IMG458806 IWC458806 JFY458806 JPU458806 JZQ458806 KJM458806 KTI458806 LDE458806 LNA458806 LWW458806 MGS458806 MQO458806 NAK458806 NKG458806 NUC458806 ODY458806 ONU458806 OXQ458806 PHM458806 PRI458806 QBE458806 QLA458806 QUW458806 RES458806 ROO458806 RYK458806 SIG458806 SSC458806 TBY458806 TLU458806 TVQ458806 UFM458806 UPI458806 UZE458806 VJA458806 VSW458806 WCS458806 WMO458806 WWK458806 AC524342 JY524342 TU524342 ADQ524342 ANM524342 AXI524342 BHE524342 BRA524342 CAW524342 CKS524342 CUO524342 DEK524342 DOG524342 DYC524342 EHY524342 ERU524342 FBQ524342 FLM524342 FVI524342 GFE524342 GPA524342 GYW524342 HIS524342 HSO524342 ICK524342 IMG524342 IWC524342 JFY524342 JPU524342 JZQ524342 KJM524342 KTI524342 LDE524342 LNA524342 LWW524342 MGS524342 MQO524342 NAK524342 NKG524342 NUC524342 ODY524342 ONU524342 OXQ524342 PHM524342 PRI524342 QBE524342 QLA524342 QUW524342 RES524342 ROO524342 RYK524342 SIG524342 SSC524342 TBY524342 TLU524342 TVQ524342 UFM524342 UPI524342 UZE524342 VJA524342 VSW524342 WCS524342 WMO524342 WWK524342 AC589878 JY589878 TU589878 ADQ589878 ANM589878 AXI589878 BHE589878 BRA589878 CAW589878 CKS589878 CUO589878 DEK589878 DOG589878 DYC589878 EHY589878 ERU589878 FBQ589878 FLM589878 FVI589878 GFE589878 GPA589878 GYW589878 HIS589878 HSO589878 ICK589878 IMG589878 IWC589878 JFY589878 JPU589878 JZQ589878 KJM589878 KTI589878 LDE589878 LNA589878 LWW589878 MGS589878 MQO589878 NAK589878 NKG589878 NUC589878 ODY589878 ONU589878 OXQ589878 PHM589878 PRI589878 QBE589878 QLA589878 QUW589878 RES589878 ROO589878 RYK589878 SIG589878 SSC589878 TBY589878 TLU589878 TVQ589878 UFM589878 UPI589878 UZE589878 VJA589878 VSW589878 WCS589878 WMO589878 WWK589878 AC655414 JY655414 TU655414 ADQ655414 ANM655414 AXI655414 BHE655414 BRA655414 CAW655414 CKS655414 CUO655414 DEK655414 DOG655414 DYC655414 EHY655414 ERU655414 FBQ655414 FLM655414 FVI655414 GFE655414 GPA655414 GYW655414 HIS655414 HSO655414 ICK655414 IMG655414 IWC655414 JFY655414 JPU655414 JZQ655414 KJM655414 KTI655414 LDE655414 LNA655414 LWW655414 MGS655414 MQO655414 NAK655414 NKG655414 NUC655414 ODY655414 ONU655414 OXQ655414 PHM655414 PRI655414 QBE655414 QLA655414 QUW655414 RES655414 ROO655414 RYK655414 SIG655414 SSC655414 TBY655414 TLU655414 TVQ655414 UFM655414 UPI655414 UZE655414 VJA655414 VSW655414 WCS655414 WMO655414 WWK655414 AC720950 JY720950 TU720950 ADQ720950 ANM720950 AXI720950 BHE720950 BRA720950 CAW720950 CKS720950 CUO720950 DEK720950 DOG720950 DYC720950 EHY720950 ERU720950 FBQ720950 FLM720950 FVI720950 GFE720950 GPA720950 GYW720950 HIS720950 HSO720950 ICK720950 IMG720950 IWC720950 JFY720950 JPU720950 JZQ720950 KJM720950 KTI720950 LDE720950 LNA720950 LWW720950 MGS720950 MQO720950 NAK720950 NKG720950 NUC720950 ODY720950 ONU720950 OXQ720950 PHM720950 PRI720950 QBE720950 QLA720950 QUW720950 RES720950 ROO720950 RYK720950 SIG720950 SSC720950 TBY720950 TLU720950 TVQ720950 UFM720950 UPI720950 UZE720950 VJA720950 VSW720950 WCS720950 WMO720950 WWK720950 AC786486 JY786486 TU786486 ADQ786486 ANM786486 AXI786486 BHE786486 BRA786486 CAW786486 CKS786486 CUO786486 DEK786486 DOG786486 DYC786486 EHY786486 ERU786486 FBQ786486 FLM786486 FVI786486 GFE786486 GPA786486 GYW786486 HIS786486 HSO786486 ICK786486 IMG786486 IWC786486 JFY786486 JPU786486 JZQ786486 KJM786486 KTI786486 LDE786486 LNA786486 LWW786486 MGS786486 MQO786486 NAK786486 NKG786486 NUC786486 ODY786486 ONU786486 OXQ786486 PHM786486 PRI786486 QBE786486 QLA786486 QUW786486 RES786486 ROO786486 RYK786486 SIG786486 SSC786486 TBY786486 TLU786486 TVQ786486 UFM786486 UPI786486 UZE786486 VJA786486 VSW786486 WCS786486 WMO786486 WWK786486 AC852022 JY852022 TU852022 ADQ852022 ANM852022 AXI852022 BHE852022 BRA852022 CAW852022 CKS852022 CUO852022 DEK852022 DOG852022 DYC852022 EHY852022 ERU852022 FBQ852022 FLM852022 FVI852022 GFE852022 GPA852022 GYW852022 HIS852022 HSO852022 ICK852022 IMG852022 IWC852022 JFY852022 JPU852022 JZQ852022 KJM852022 KTI852022 LDE852022 LNA852022 LWW852022 MGS852022 MQO852022 NAK852022 NKG852022 NUC852022 ODY852022 ONU852022 OXQ852022 PHM852022 PRI852022 QBE852022 QLA852022 QUW852022 RES852022 ROO852022 RYK852022 SIG852022 SSC852022 TBY852022 TLU852022 TVQ852022 UFM852022 UPI852022 UZE852022 VJA852022 VSW852022 WCS852022 WMO852022 WWK852022 AC917558 JY917558 TU917558 ADQ917558 ANM917558 AXI917558 BHE917558 BRA917558 CAW917558 CKS917558 CUO917558 DEK917558 DOG917558 DYC917558 EHY917558 ERU917558 FBQ917558 FLM917558 FVI917558 GFE917558 GPA917558 GYW917558 HIS917558 HSO917558 ICK917558 IMG917558 IWC917558 JFY917558 JPU917558 JZQ917558 KJM917558 KTI917558 LDE917558 LNA917558 LWW917558 MGS917558 MQO917558 NAK917558 NKG917558 NUC917558 ODY917558 ONU917558 OXQ917558 PHM917558 PRI917558 QBE917558 QLA917558 QUW917558 RES917558 ROO917558 RYK917558 SIG917558 SSC917558 TBY917558 TLU917558 TVQ917558 UFM917558 UPI917558 UZE917558 VJA917558 VSW917558 WCS917558 WMO917558 WWK917558 AC983094 JY983094 TU983094 ADQ983094 ANM983094 AXI983094 BHE983094 BRA983094 CAW983094 CKS983094 CUO983094 DEK983094 DOG983094 DYC983094 EHY983094 ERU983094 FBQ983094 FLM983094 FVI983094 GFE983094 GPA983094 GYW983094 HIS983094 HSO983094 ICK983094 IMG983094 IWC983094 JFY983094 JPU983094 JZQ983094 KJM983094 KTI983094 LDE983094 LNA983094 LWW983094 MGS983094 MQO983094 NAK983094 NKG983094 NUC983094 ODY983094 ONU983094 OXQ983094 PHM983094 PRI983094 QBE983094 QLA983094 QUW983094 RES983094 ROO983094 RYK983094 SIG983094 SSC983094 TBY983094 TLU983094 TVQ983094 UFM983094 UPI983094 UZE983094 VJA983094 VSW983094 WCS983094 WMO983094 WWK983094 Y26 JU26 TQ26 ADM26 ANI26 AXE26 BHA26 BQW26 CAS26 CKO26 CUK26 DEG26 DOC26 DXY26 EHU26 ERQ26 FBM26 FLI26 FVE26 GFA26 GOW26 GYS26 HIO26 HSK26 ICG26 IMC26 IVY26 JFU26 JPQ26 JZM26 KJI26 KTE26 LDA26 LMW26 LWS26 MGO26 MQK26 NAG26 NKC26 NTY26 ODU26 ONQ26 OXM26 PHI26 PRE26 QBA26 QKW26 QUS26 REO26 ROK26 RYG26 SIC26 SRY26 TBU26 TLQ26 TVM26 UFI26 UPE26 UZA26 VIW26 VSS26 WCO26 WMK26 WWG26 Y65562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Y131098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Y196634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Y262170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Y327706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Y393242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Y458778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Y524314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Y589850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Y655386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Y720922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Y786458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Y851994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Y917530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Y983066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AC26 JY26 TU26 ADQ26 ANM26 AXI26 BHE26 BRA26 CAW26 CKS26 CUO26 DEK26 DOG26 DYC26 EHY26 ERU26 FBQ26 FLM26 FVI26 GFE26 GPA26 GYW26 HIS26 HSO26 ICK26 IMG26 IWC26 JFY26 JPU26 JZQ26 KJM26 KTI26 LDE26 LNA26 LWW26 MGS26 MQO26 NAK26 NKG26 NUC26 ODY26 ONU26 OXQ26 PHM26 PRI26 QBE26 QLA26 QUW26 RES26 ROO26 RYK26 SIG26 SSC26 TBY26 TLU26 TVQ26 UFM26 UPI26 UZE26 VJA26 VSW26 WCS26 WMO26 WWK26 AC65562 JY65562 TU65562 ADQ65562 ANM65562 AXI65562 BHE65562 BRA65562 CAW65562 CKS65562 CUO65562 DEK65562 DOG65562 DYC65562 EHY65562 ERU65562 FBQ65562 FLM65562 FVI65562 GFE65562 GPA65562 GYW65562 HIS65562 HSO65562 ICK65562 IMG65562 IWC65562 JFY65562 JPU65562 JZQ65562 KJM65562 KTI65562 LDE65562 LNA65562 LWW65562 MGS65562 MQO65562 NAK65562 NKG65562 NUC65562 ODY65562 ONU65562 OXQ65562 PHM65562 PRI65562 QBE65562 QLA65562 QUW65562 RES65562 ROO65562 RYK65562 SIG65562 SSC65562 TBY65562 TLU65562 TVQ65562 UFM65562 UPI65562 UZE65562 VJA65562 VSW65562 WCS65562 WMO65562 WWK65562 AC131098 JY131098 TU131098 ADQ131098 ANM131098 AXI131098 BHE131098 BRA131098 CAW131098 CKS131098 CUO131098 DEK131098 DOG131098 DYC131098 EHY131098 ERU131098 FBQ131098 FLM131098 FVI131098 GFE131098 GPA131098 GYW131098 HIS131098 HSO131098 ICK131098 IMG131098 IWC131098 JFY131098 JPU131098 JZQ131098 KJM131098 KTI131098 LDE131098 LNA131098 LWW131098 MGS131098 MQO131098 NAK131098 NKG131098 NUC131098 ODY131098 ONU131098 OXQ131098 PHM131098 PRI131098 QBE131098 QLA131098 QUW131098 RES131098 ROO131098 RYK131098 SIG131098 SSC131098 TBY131098 TLU131098 TVQ131098 UFM131098 UPI131098 UZE131098 VJA131098 VSW131098 WCS131098 WMO131098 WWK131098 AC196634 JY196634 TU196634 ADQ196634 ANM196634 AXI196634 BHE196634 BRA196634 CAW196634 CKS196634 CUO196634 DEK196634 DOG196634 DYC196634 EHY196634 ERU196634 FBQ196634 FLM196634 FVI196634 GFE196634 GPA196634 GYW196634 HIS196634 HSO196634 ICK196634 IMG196634 IWC196634 JFY196634 JPU196634 JZQ196634 KJM196634 KTI196634 LDE196634 LNA196634 LWW196634 MGS196634 MQO196634 NAK196634 NKG196634 NUC196634 ODY196634 ONU196634 OXQ196634 PHM196634 PRI196634 QBE196634 QLA196634 QUW196634 RES196634 ROO196634 RYK196634 SIG196634 SSC196634 TBY196634 TLU196634 TVQ196634 UFM196634 UPI196634 UZE196634 VJA196634 VSW196634 WCS196634 WMO196634 WWK196634 AC262170 JY262170 TU262170 ADQ262170 ANM262170 AXI262170 BHE262170 BRA262170 CAW262170 CKS262170 CUO262170 DEK262170 DOG262170 DYC262170 EHY262170 ERU262170 FBQ262170 FLM262170 FVI262170 GFE262170 GPA262170 GYW262170 HIS262170 HSO262170 ICK262170 IMG262170 IWC262170 JFY262170 JPU262170 JZQ262170 KJM262170 KTI262170 LDE262170 LNA262170 LWW262170 MGS262170 MQO262170 NAK262170 NKG262170 NUC262170 ODY262170 ONU262170 OXQ262170 PHM262170 PRI262170 QBE262170 QLA262170 QUW262170 RES262170 ROO262170 RYK262170 SIG262170 SSC262170 TBY262170 TLU262170 TVQ262170 UFM262170 UPI262170 UZE262170 VJA262170 VSW262170 WCS262170 WMO262170 WWK262170 AC327706 JY327706 TU327706 ADQ327706 ANM327706 AXI327706 BHE327706 BRA327706 CAW327706 CKS327706 CUO327706 DEK327706 DOG327706 DYC327706 EHY327706 ERU327706 FBQ327706 FLM327706 FVI327706 GFE327706 GPA327706 GYW327706 HIS327706 HSO327706 ICK327706 IMG327706 IWC327706 JFY327706 JPU327706 JZQ327706 KJM327706 KTI327706 LDE327706 LNA327706 LWW327706 MGS327706 MQO327706 NAK327706 NKG327706 NUC327706 ODY327706 ONU327706 OXQ327706 PHM327706 PRI327706 QBE327706 QLA327706 QUW327706 RES327706 ROO327706 RYK327706 SIG327706 SSC327706 TBY327706 TLU327706 TVQ327706 UFM327706 UPI327706 UZE327706 VJA327706 VSW327706 WCS327706 WMO327706 WWK327706 AC393242 JY393242 TU393242 ADQ393242 ANM393242 AXI393242 BHE393242 BRA393242 CAW393242 CKS393242 CUO393242 DEK393242 DOG393242 DYC393242 EHY393242 ERU393242 FBQ393242 FLM393242 FVI393242 GFE393242 GPA393242 GYW393242 HIS393242 HSO393242 ICK393242 IMG393242 IWC393242 JFY393242 JPU393242 JZQ393242 KJM393242 KTI393242 LDE393242 LNA393242 LWW393242 MGS393242 MQO393242 NAK393242 NKG393242 NUC393242 ODY393242 ONU393242 OXQ393242 PHM393242 PRI393242 QBE393242 QLA393242 QUW393242 RES393242 ROO393242 RYK393242 SIG393242 SSC393242 TBY393242 TLU393242 TVQ393242 UFM393242 UPI393242 UZE393242 VJA393242 VSW393242 WCS393242 WMO393242 WWK393242 AC458778 JY458778 TU458778 ADQ458778 ANM458778 AXI458778 BHE458778 BRA458778 CAW458778 CKS458778 CUO458778 DEK458778 DOG458778 DYC458778 EHY458778 ERU458778 FBQ458778 FLM458778 FVI458778 GFE458778 GPA458778 GYW458778 HIS458778 HSO458778 ICK458778 IMG458778 IWC458778 JFY458778 JPU458778 JZQ458778 KJM458778 KTI458778 LDE458778 LNA458778 LWW458778 MGS458778 MQO458778 NAK458778 NKG458778 NUC458778 ODY458778 ONU458778 OXQ458778 PHM458778 PRI458778 QBE458778 QLA458778 QUW458778 RES458778 ROO458778 RYK458778 SIG458778 SSC458778 TBY458778 TLU458778 TVQ458778 UFM458778 UPI458778 UZE458778 VJA458778 VSW458778 WCS458778 WMO458778 WWK458778 AC524314 JY524314 TU524314 ADQ524314 ANM524314 AXI524314 BHE524314 BRA524314 CAW524314 CKS524314 CUO524314 DEK524314 DOG524314 DYC524314 EHY524314 ERU524314 FBQ524314 FLM524314 FVI524314 GFE524314 GPA524314 GYW524314 HIS524314 HSO524314 ICK524314 IMG524314 IWC524314 JFY524314 JPU524314 JZQ524314 KJM524314 KTI524314 LDE524314 LNA524314 LWW524314 MGS524314 MQO524314 NAK524314 NKG524314 NUC524314 ODY524314 ONU524314 OXQ524314 PHM524314 PRI524314 QBE524314 QLA524314 QUW524314 RES524314 ROO524314 RYK524314 SIG524314 SSC524314 TBY524314 TLU524314 TVQ524314 UFM524314 UPI524314 UZE524314 VJA524314 VSW524314 WCS524314 WMO524314 WWK524314 AC589850 JY589850 TU589850 ADQ589850 ANM589850 AXI589850 BHE589850 BRA589850 CAW589850 CKS589850 CUO589850 DEK589850 DOG589850 DYC589850 EHY589850 ERU589850 FBQ589850 FLM589850 FVI589850 GFE589850 GPA589850 GYW589850 HIS589850 HSO589850 ICK589850 IMG589850 IWC589850 JFY589850 JPU589850 JZQ589850 KJM589850 KTI589850 LDE589850 LNA589850 LWW589850 MGS589850 MQO589850 NAK589850 NKG589850 NUC589850 ODY589850 ONU589850 OXQ589850 PHM589850 PRI589850 QBE589850 QLA589850 QUW589850 RES589850 ROO589850 RYK589850 SIG589850 SSC589850 TBY589850 TLU589850 TVQ589850 UFM589850 UPI589850 UZE589850 VJA589850 VSW589850 WCS589850 WMO589850 WWK589850 AC655386 JY655386 TU655386 ADQ655386 ANM655386 AXI655386 BHE655386 BRA655386 CAW655386 CKS655386 CUO655386 DEK655386 DOG655386 DYC655386 EHY655386 ERU655386 FBQ655386 FLM655386 FVI655386 GFE655386 GPA655386 GYW655386 HIS655386 HSO655386 ICK655386 IMG655386 IWC655386 JFY655386 JPU655386 JZQ655386 KJM655386 KTI655386 LDE655386 LNA655386 LWW655386 MGS655386 MQO655386 NAK655386 NKG655386 NUC655386 ODY655386 ONU655386 OXQ655386 PHM655386 PRI655386 QBE655386 QLA655386 QUW655386 RES655386 ROO655386 RYK655386 SIG655386 SSC655386 TBY655386 TLU655386 TVQ655386 UFM655386 UPI655386 UZE655386 VJA655386 VSW655386 WCS655386 WMO655386 WWK655386 AC720922 JY720922 TU720922 ADQ720922 ANM720922 AXI720922 BHE720922 BRA720922 CAW720922 CKS720922 CUO720922 DEK720922 DOG720922 DYC720922 EHY720922 ERU720922 FBQ720922 FLM720922 FVI720922 GFE720922 GPA720922 GYW720922 HIS720922 HSO720922 ICK720922 IMG720922 IWC720922 JFY720922 JPU720922 JZQ720922 KJM720922 KTI720922 LDE720922 LNA720922 LWW720922 MGS720922 MQO720922 NAK720922 NKG720922 NUC720922 ODY720922 ONU720922 OXQ720922 PHM720922 PRI720922 QBE720922 QLA720922 QUW720922 RES720922 ROO720922 RYK720922 SIG720922 SSC720922 TBY720922 TLU720922 TVQ720922 UFM720922 UPI720922 UZE720922 VJA720922 VSW720922 WCS720922 WMO720922 WWK720922 AC786458 JY786458 TU786458 ADQ786458 ANM786458 AXI786458 BHE786458 BRA786458 CAW786458 CKS786458 CUO786458 DEK786458 DOG786458 DYC786458 EHY786458 ERU786458 FBQ786458 FLM786458 FVI786458 GFE786458 GPA786458 GYW786458 HIS786458 HSO786458 ICK786458 IMG786458 IWC786458 JFY786458 JPU786458 JZQ786458 KJM786458 KTI786458 LDE786458 LNA786458 LWW786458 MGS786458 MQO786458 NAK786458 NKG786458 NUC786458 ODY786458 ONU786458 OXQ786458 PHM786458 PRI786458 QBE786458 QLA786458 QUW786458 RES786458 ROO786458 RYK786458 SIG786458 SSC786458 TBY786458 TLU786458 TVQ786458 UFM786458 UPI786458 UZE786458 VJA786458 VSW786458 WCS786458 WMO786458 WWK786458 AC851994 JY851994 TU851994 ADQ851994 ANM851994 AXI851994 BHE851994 BRA851994 CAW851994 CKS851994 CUO851994 DEK851994 DOG851994 DYC851994 EHY851994 ERU851994 FBQ851994 FLM851994 FVI851994 GFE851994 GPA851994 GYW851994 HIS851994 HSO851994 ICK851994 IMG851994 IWC851994 JFY851994 JPU851994 JZQ851994 KJM851994 KTI851994 LDE851994 LNA851994 LWW851994 MGS851994 MQO851994 NAK851994 NKG851994 NUC851994 ODY851994 ONU851994 OXQ851994 PHM851994 PRI851994 QBE851994 QLA851994 QUW851994 RES851994 ROO851994 RYK851994 SIG851994 SSC851994 TBY851994 TLU851994 TVQ851994 UFM851994 UPI851994 UZE851994 VJA851994 VSW851994 WCS851994 WMO851994 WWK851994 AC917530 JY917530 TU917530 ADQ917530 ANM917530 AXI917530 BHE917530 BRA917530 CAW917530 CKS917530 CUO917530 DEK917530 DOG917530 DYC917530 EHY917530 ERU917530 FBQ917530 FLM917530 FVI917530 GFE917530 GPA917530 GYW917530 HIS917530 HSO917530 ICK917530 IMG917530 IWC917530 JFY917530 JPU917530 JZQ917530 KJM917530 KTI917530 LDE917530 LNA917530 LWW917530 MGS917530 MQO917530 NAK917530 NKG917530 NUC917530 ODY917530 ONU917530 OXQ917530 PHM917530 PRI917530 QBE917530 QLA917530 QUW917530 RES917530 ROO917530 RYK917530 SIG917530 SSC917530 TBY917530 TLU917530 TVQ917530 UFM917530 UPI917530 UZE917530 VJA917530 VSW917530 WCS917530 WMO917530 WWK917530 AC983066 JY983066 TU983066 ADQ983066 ANM983066 AXI983066 BHE983066 BRA983066 CAW983066 CKS983066 CUO983066 DEK983066 DOG983066 DYC983066 EHY983066 ERU983066 FBQ983066 FLM983066 FVI983066 GFE983066 GPA983066 GYW983066 HIS983066 HSO983066 ICK983066 IMG983066 IWC983066 JFY983066 JPU983066 JZQ983066 KJM983066 KTI983066 LDE983066 LNA983066 LWW983066 MGS983066 MQO983066 NAK983066 NKG983066 NUC983066 ODY983066 ONU983066 OXQ983066 PHM983066 PRI983066 QBE983066 QLA983066 QUW983066 RES983066 ROO983066 RYK983066 SIG983066 SSC983066 TBY983066 TLU983066 TVQ983066 UFM983066 UPI983066 UZE983066 VJA983066 VSW983066 WCS983066 WMO983066 WWK983066 Y30 JU30 TQ30 ADM30 ANI30 AXE30 BHA30 BQW30 CAS30 CKO30 CUK30 DEG30 DOC30 DXY30 EHU30 ERQ30 FBM30 FLI30 FVE30 GFA30 GOW30 GYS30 HIO30 HSK30 ICG30 IMC30 IVY30 JFU30 JPQ30 JZM30 KJI30 KTE30 LDA30 LMW30 LWS30 MGO30 MQK30 NAG30 NKC30 NTY30 ODU30 ONQ30 OXM30 PHI30 PRE30 QBA30 QKW30 QUS30 REO30 ROK30 RYG30 SIC30 SRY30 TBU30 TLQ30 TVM30 UFI30 UPE30 UZA30 VIW30 VSS30 WCO30 WMK30 WWG30 Y65566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Y131102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Y196638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Y262174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Y327710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Y393246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Y458782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Y524318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Y589854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Y655390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Y720926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Y786462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Y851998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Y917534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Y983070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AC65566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AC131102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AC196638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AC262174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AC327710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AC393246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AC458782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AC524318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AC589854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AC655390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AC720926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AC786462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AC851998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AC917534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AC983070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AC34 JY34 TU34 ADQ34 ANM34 AXI34 BHE34 BRA34 CAW34 CKS34 CUO34 DEK34 DOG34 DYC34 EHY34 ERU34 FBQ34 FLM34 FVI34 GFE34 GPA34 GYW34 HIS34 HSO34 ICK34 IMG34 IWC34 JFY34 JPU34 JZQ34 KJM34 KTI34 LDE34 LNA34 LWW34 MGS34 MQO34 NAK34 NKG34 NUC34 ODY34 ONU34 OXQ34 PHM34 PRI34 QBE34 QLA34 QUW34 RES34 ROO34 RYK34 SIG34 SSC34 TBY34 TLU34 TVQ34 UFM34 UPI34 UZE34 VJA34 VSW34 WCS34 WMO34 WWK34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AC66 JY66 TU66 ADQ66 ANM66 AXI66 BHE66 BRA66 CAW66 CKS66 CUO66 DEK66 DOG66 DYC66 EHY66 ERU66 FBQ66 FLM66 FVI66 GFE66 GPA66 GYW66 HIS66 HSO66 ICK66 IMG66 IWC66 JFY66 JPU66 JZQ66 KJM66 KTI66 LDE66 LNA66 LWW66 MGS66 MQO66 NAK66 NKG66 NUC66 ODY66 ONU66 OXQ66 PHM66 PRI66 QBE66 QLA66 QUW66 RES66 ROO66 RYK66 SIG66 SSC66 TBY66 TLU66 TVQ66 UFM66 UPI66 UZE66 VJA66 VSW66 WCS66 WMO66 WWK66 AC65602 JY65602 TU65602 ADQ65602 ANM65602 AXI65602 BHE65602 BRA65602 CAW65602 CKS65602 CUO65602 DEK65602 DOG65602 DYC65602 EHY65602 ERU65602 FBQ65602 FLM65602 FVI65602 GFE65602 GPA65602 GYW65602 HIS65602 HSO65602 ICK65602 IMG65602 IWC65602 JFY65602 JPU65602 JZQ65602 KJM65602 KTI65602 LDE65602 LNA65602 LWW65602 MGS65602 MQO65602 NAK65602 NKG65602 NUC65602 ODY65602 ONU65602 OXQ65602 PHM65602 PRI65602 QBE65602 QLA65602 QUW65602 RES65602 ROO65602 RYK65602 SIG65602 SSC65602 TBY65602 TLU65602 TVQ65602 UFM65602 UPI65602 UZE65602 VJA65602 VSW65602 WCS65602 WMO65602 WWK65602 AC131138 JY131138 TU131138 ADQ131138 ANM131138 AXI131138 BHE131138 BRA131138 CAW131138 CKS131138 CUO131138 DEK131138 DOG131138 DYC131138 EHY131138 ERU131138 FBQ131138 FLM131138 FVI131138 GFE131138 GPA131138 GYW131138 HIS131138 HSO131138 ICK131138 IMG131138 IWC131138 JFY131138 JPU131138 JZQ131138 KJM131138 KTI131138 LDE131138 LNA131138 LWW131138 MGS131138 MQO131138 NAK131138 NKG131138 NUC131138 ODY131138 ONU131138 OXQ131138 PHM131138 PRI131138 QBE131138 QLA131138 QUW131138 RES131138 ROO131138 RYK131138 SIG131138 SSC131138 TBY131138 TLU131138 TVQ131138 UFM131138 UPI131138 UZE131138 VJA131138 VSW131138 WCS131138 WMO131138 WWK131138 AC196674 JY196674 TU196674 ADQ196674 ANM196674 AXI196674 BHE196674 BRA196674 CAW196674 CKS196674 CUO196674 DEK196674 DOG196674 DYC196674 EHY196674 ERU196674 FBQ196674 FLM196674 FVI196674 GFE196674 GPA196674 GYW196674 HIS196674 HSO196674 ICK196674 IMG196674 IWC196674 JFY196674 JPU196674 JZQ196674 KJM196674 KTI196674 LDE196674 LNA196674 LWW196674 MGS196674 MQO196674 NAK196674 NKG196674 NUC196674 ODY196674 ONU196674 OXQ196674 PHM196674 PRI196674 QBE196674 QLA196674 QUW196674 RES196674 ROO196674 RYK196674 SIG196674 SSC196674 TBY196674 TLU196674 TVQ196674 UFM196674 UPI196674 UZE196674 VJA196674 VSW196674 WCS196674 WMO196674 WWK196674 AC262210 JY262210 TU262210 ADQ262210 ANM262210 AXI262210 BHE262210 BRA262210 CAW262210 CKS262210 CUO262210 DEK262210 DOG262210 DYC262210 EHY262210 ERU262210 FBQ262210 FLM262210 FVI262210 GFE262210 GPA262210 GYW262210 HIS262210 HSO262210 ICK262210 IMG262210 IWC262210 JFY262210 JPU262210 JZQ262210 KJM262210 KTI262210 LDE262210 LNA262210 LWW262210 MGS262210 MQO262210 NAK262210 NKG262210 NUC262210 ODY262210 ONU262210 OXQ262210 PHM262210 PRI262210 QBE262210 QLA262210 QUW262210 RES262210 ROO262210 RYK262210 SIG262210 SSC262210 TBY262210 TLU262210 TVQ262210 UFM262210 UPI262210 UZE262210 VJA262210 VSW262210 WCS262210 WMO262210 WWK262210 AC327746 JY327746 TU327746 ADQ327746 ANM327746 AXI327746 BHE327746 BRA327746 CAW327746 CKS327746 CUO327746 DEK327746 DOG327746 DYC327746 EHY327746 ERU327746 FBQ327746 FLM327746 FVI327746 GFE327746 GPA327746 GYW327746 HIS327746 HSO327746 ICK327746 IMG327746 IWC327746 JFY327746 JPU327746 JZQ327746 KJM327746 KTI327746 LDE327746 LNA327746 LWW327746 MGS327746 MQO327746 NAK327746 NKG327746 NUC327746 ODY327746 ONU327746 OXQ327746 PHM327746 PRI327746 QBE327746 QLA327746 QUW327746 RES327746 ROO327746 RYK327746 SIG327746 SSC327746 TBY327746 TLU327746 TVQ327746 UFM327746 UPI327746 UZE327746 VJA327746 VSW327746 WCS327746 WMO327746 WWK327746 AC393282 JY393282 TU393282 ADQ393282 ANM393282 AXI393282 BHE393282 BRA393282 CAW393282 CKS393282 CUO393282 DEK393282 DOG393282 DYC393282 EHY393282 ERU393282 FBQ393282 FLM393282 FVI393282 GFE393282 GPA393282 GYW393282 HIS393282 HSO393282 ICK393282 IMG393282 IWC393282 JFY393282 JPU393282 JZQ393282 KJM393282 KTI393282 LDE393282 LNA393282 LWW393282 MGS393282 MQO393282 NAK393282 NKG393282 NUC393282 ODY393282 ONU393282 OXQ393282 PHM393282 PRI393282 QBE393282 QLA393282 QUW393282 RES393282 ROO393282 RYK393282 SIG393282 SSC393282 TBY393282 TLU393282 TVQ393282 UFM393282 UPI393282 UZE393282 VJA393282 VSW393282 WCS393282 WMO393282 WWK393282 AC458818 JY458818 TU458818 ADQ458818 ANM458818 AXI458818 BHE458818 BRA458818 CAW458818 CKS458818 CUO458818 DEK458818 DOG458818 DYC458818 EHY458818 ERU458818 FBQ458818 FLM458818 FVI458818 GFE458818 GPA458818 GYW458818 HIS458818 HSO458818 ICK458818 IMG458818 IWC458818 JFY458818 JPU458818 JZQ458818 KJM458818 KTI458818 LDE458818 LNA458818 LWW458818 MGS458818 MQO458818 NAK458818 NKG458818 NUC458818 ODY458818 ONU458818 OXQ458818 PHM458818 PRI458818 QBE458818 QLA458818 QUW458818 RES458818 ROO458818 RYK458818 SIG458818 SSC458818 TBY458818 TLU458818 TVQ458818 UFM458818 UPI458818 UZE458818 VJA458818 VSW458818 WCS458818 WMO458818 WWK458818 AC524354 JY524354 TU524354 ADQ524354 ANM524354 AXI524354 BHE524354 BRA524354 CAW524354 CKS524354 CUO524354 DEK524354 DOG524354 DYC524354 EHY524354 ERU524354 FBQ524354 FLM524354 FVI524354 GFE524354 GPA524354 GYW524354 HIS524354 HSO524354 ICK524354 IMG524354 IWC524354 JFY524354 JPU524354 JZQ524354 KJM524354 KTI524354 LDE524354 LNA524354 LWW524354 MGS524354 MQO524354 NAK524354 NKG524354 NUC524354 ODY524354 ONU524354 OXQ524354 PHM524354 PRI524354 QBE524354 QLA524354 QUW524354 RES524354 ROO524354 RYK524354 SIG524354 SSC524354 TBY524354 TLU524354 TVQ524354 UFM524354 UPI524354 UZE524354 VJA524354 VSW524354 WCS524354 WMO524354 WWK524354 AC589890 JY589890 TU589890 ADQ589890 ANM589890 AXI589890 BHE589890 BRA589890 CAW589890 CKS589890 CUO589890 DEK589890 DOG589890 DYC589890 EHY589890 ERU589890 FBQ589890 FLM589890 FVI589890 GFE589890 GPA589890 GYW589890 HIS589890 HSO589890 ICK589890 IMG589890 IWC589890 JFY589890 JPU589890 JZQ589890 KJM589890 KTI589890 LDE589890 LNA589890 LWW589890 MGS589890 MQO589890 NAK589890 NKG589890 NUC589890 ODY589890 ONU589890 OXQ589890 PHM589890 PRI589890 QBE589890 QLA589890 QUW589890 RES589890 ROO589890 RYK589890 SIG589890 SSC589890 TBY589890 TLU589890 TVQ589890 UFM589890 UPI589890 UZE589890 VJA589890 VSW589890 WCS589890 WMO589890 WWK589890 AC655426 JY655426 TU655426 ADQ655426 ANM655426 AXI655426 BHE655426 BRA655426 CAW655426 CKS655426 CUO655426 DEK655426 DOG655426 DYC655426 EHY655426 ERU655426 FBQ655426 FLM655426 FVI655426 GFE655426 GPA655426 GYW655426 HIS655426 HSO655426 ICK655426 IMG655426 IWC655426 JFY655426 JPU655426 JZQ655426 KJM655426 KTI655426 LDE655426 LNA655426 LWW655426 MGS655426 MQO655426 NAK655426 NKG655426 NUC655426 ODY655426 ONU655426 OXQ655426 PHM655426 PRI655426 QBE655426 QLA655426 QUW655426 RES655426 ROO655426 RYK655426 SIG655426 SSC655426 TBY655426 TLU655426 TVQ655426 UFM655426 UPI655426 UZE655426 VJA655426 VSW655426 WCS655426 WMO655426 WWK655426 AC720962 JY720962 TU720962 ADQ720962 ANM720962 AXI720962 BHE720962 BRA720962 CAW720962 CKS720962 CUO720962 DEK720962 DOG720962 DYC720962 EHY720962 ERU720962 FBQ720962 FLM720962 FVI720962 GFE720962 GPA720962 GYW720962 HIS720962 HSO720962 ICK720962 IMG720962 IWC720962 JFY720962 JPU720962 JZQ720962 KJM720962 KTI720962 LDE720962 LNA720962 LWW720962 MGS720962 MQO720962 NAK720962 NKG720962 NUC720962 ODY720962 ONU720962 OXQ720962 PHM720962 PRI720962 QBE720962 QLA720962 QUW720962 RES720962 ROO720962 RYK720962 SIG720962 SSC720962 TBY720962 TLU720962 TVQ720962 UFM720962 UPI720962 UZE720962 VJA720962 VSW720962 WCS720962 WMO720962 WWK720962 AC786498 JY786498 TU786498 ADQ786498 ANM786498 AXI786498 BHE786498 BRA786498 CAW786498 CKS786498 CUO786498 DEK786498 DOG786498 DYC786498 EHY786498 ERU786498 FBQ786498 FLM786498 FVI786498 GFE786498 GPA786498 GYW786498 HIS786498 HSO786498 ICK786498 IMG786498 IWC786498 JFY786498 JPU786498 JZQ786498 KJM786498 KTI786498 LDE786498 LNA786498 LWW786498 MGS786498 MQO786498 NAK786498 NKG786498 NUC786498 ODY786498 ONU786498 OXQ786498 PHM786498 PRI786498 QBE786498 QLA786498 QUW786498 RES786498 ROO786498 RYK786498 SIG786498 SSC786498 TBY786498 TLU786498 TVQ786498 UFM786498 UPI786498 UZE786498 VJA786498 VSW786498 WCS786498 WMO786498 WWK786498 AC852034 JY852034 TU852034 ADQ852034 ANM852034 AXI852034 BHE852034 BRA852034 CAW852034 CKS852034 CUO852034 DEK852034 DOG852034 DYC852034 EHY852034 ERU852034 FBQ852034 FLM852034 FVI852034 GFE852034 GPA852034 GYW852034 HIS852034 HSO852034 ICK852034 IMG852034 IWC852034 JFY852034 JPU852034 JZQ852034 KJM852034 KTI852034 LDE852034 LNA852034 LWW852034 MGS852034 MQO852034 NAK852034 NKG852034 NUC852034 ODY852034 ONU852034 OXQ852034 PHM852034 PRI852034 QBE852034 QLA852034 QUW852034 RES852034 ROO852034 RYK852034 SIG852034 SSC852034 TBY852034 TLU852034 TVQ852034 UFM852034 UPI852034 UZE852034 VJA852034 VSW852034 WCS852034 WMO852034 WWK852034 AC917570 JY917570 TU917570 ADQ917570 ANM917570 AXI917570 BHE917570 BRA917570 CAW917570 CKS917570 CUO917570 DEK917570 DOG917570 DYC917570 EHY917570 ERU917570 FBQ917570 FLM917570 FVI917570 GFE917570 GPA917570 GYW917570 HIS917570 HSO917570 ICK917570 IMG917570 IWC917570 JFY917570 JPU917570 JZQ917570 KJM917570 KTI917570 LDE917570 LNA917570 LWW917570 MGS917570 MQO917570 NAK917570 NKG917570 NUC917570 ODY917570 ONU917570 OXQ917570 PHM917570 PRI917570 QBE917570 QLA917570 QUW917570 RES917570 ROO917570 RYK917570 SIG917570 SSC917570 TBY917570 TLU917570 TVQ917570 UFM917570 UPI917570 UZE917570 VJA917570 VSW917570 WCS917570 WMO917570 WWK917570 AC983106 JY983106 TU983106 ADQ983106 ANM983106 AXI983106 BHE983106 BRA983106 CAW983106 CKS983106 CUO983106 DEK983106 DOG983106 DYC983106 EHY983106 ERU983106 FBQ983106 FLM983106 FVI983106 GFE983106 GPA983106 GYW983106 HIS983106 HSO983106 ICK983106 IMG983106 IWC983106 JFY983106 JPU983106 JZQ983106 KJM983106 KTI983106 LDE983106 LNA983106 LWW983106 MGS983106 MQO983106 NAK983106 NKG983106 NUC983106 ODY983106 ONU983106 OXQ983106 PHM983106 PRI983106 QBE983106 QLA983106 QUW983106 RES983106 ROO983106 RYK983106 SIG983106 SSC983106 TBY983106 TLU983106 TVQ983106 UFM983106 UPI983106 UZE983106 VJA983106 VSW983106 WCS983106 WMO983106 WWK983106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AC42 JY42 TU42 ADQ42 ANM42 AXI42 BHE42 BRA42 CAW42 CKS42 CUO42 DEK42 DOG42 DYC42 EHY42 ERU42 FBQ42 FLM42 FVI42 GFE42 GPA42 GYW42 HIS42 HSO42 ICK42 IMG42 IWC42 JFY42 JPU42 JZQ42 KJM42 KTI42 LDE42 LNA42 LWW42 MGS42 MQO42 NAK42 NKG42 NUC42 ODY42 ONU42 OXQ42 PHM42 PRI42 QBE42 QLA42 QUW42 RES42 ROO42 RYK42 SIG42 SSC42 TBY42 TLU42 TVQ42 UFM42 UPI42 UZE42 VJA42 VSW42 WCS42 WMO42 WWK42 AC65578 JY65578 TU65578 ADQ65578 ANM65578 AXI65578 BHE65578 BRA65578 CAW65578 CKS65578 CUO65578 DEK65578 DOG65578 DYC65578 EHY65578 ERU65578 FBQ65578 FLM65578 FVI65578 GFE65578 GPA65578 GYW65578 HIS65578 HSO65578 ICK65578 IMG65578 IWC65578 JFY65578 JPU65578 JZQ65578 KJM65578 KTI65578 LDE65578 LNA65578 LWW65578 MGS65578 MQO65578 NAK65578 NKG65578 NUC65578 ODY65578 ONU65578 OXQ65578 PHM65578 PRI65578 QBE65578 QLA65578 QUW65578 RES65578 ROO65578 RYK65578 SIG65578 SSC65578 TBY65578 TLU65578 TVQ65578 UFM65578 UPI65578 UZE65578 VJA65578 VSW65578 WCS65578 WMO65578 WWK65578 AC131114 JY131114 TU131114 ADQ131114 ANM131114 AXI131114 BHE131114 BRA131114 CAW131114 CKS131114 CUO131114 DEK131114 DOG131114 DYC131114 EHY131114 ERU131114 FBQ131114 FLM131114 FVI131114 GFE131114 GPA131114 GYW131114 HIS131114 HSO131114 ICK131114 IMG131114 IWC131114 JFY131114 JPU131114 JZQ131114 KJM131114 KTI131114 LDE131114 LNA131114 LWW131114 MGS131114 MQO131114 NAK131114 NKG131114 NUC131114 ODY131114 ONU131114 OXQ131114 PHM131114 PRI131114 QBE131114 QLA131114 QUW131114 RES131114 ROO131114 RYK131114 SIG131114 SSC131114 TBY131114 TLU131114 TVQ131114 UFM131114 UPI131114 UZE131114 VJA131114 VSW131114 WCS131114 WMO131114 WWK131114 AC196650 JY196650 TU196650 ADQ196650 ANM196650 AXI196650 BHE196650 BRA196650 CAW196650 CKS196650 CUO196650 DEK196650 DOG196650 DYC196650 EHY196650 ERU196650 FBQ196650 FLM196650 FVI196650 GFE196650 GPA196650 GYW196650 HIS196650 HSO196650 ICK196650 IMG196650 IWC196650 JFY196650 JPU196650 JZQ196650 KJM196650 KTI196650 LDE196650 LNA196650 LWW196650 MGS196650 MQO196650 NAK196650 NKG196650 NUC196650 ODY196650 ONU196650 OXQ196650 PHM196650 PRI196650 QBE196650 QLA196650 QUW196650 RES196650 ROO196650 RYK196650 SIG196650 SSC196650 TBY196650 TLU196650 TVQ196650 UFM196650 UPI196650 UZE196650 VJA196650 VSW196650 WCS196650 WMO196650 WWK196650 AC262186 JY262186 TU262186 ADQ262186 ANM262186 AXI262186 BHE262186 BRA262186 CAW262186 CKS262186 CUO262186 DEK262186 DOG262186 DYC262186 EHY262186 ERU262186 FBQ262186 FLM262186 FVI262186 GFE262186 GPA262186 GYW262186 HIS262186 HSO262186 ICK262186 IMG262186 IWC262186 JFY262186 JPU262186 JZQ262186 KJM262186 KTI262186 LDE262186 LNA262186 LWW262186 MGS262186 MQO262186 NAK262186 NKG262186 NUC262186 ODY262186 ONU262186 OXQ262186 PHM262186 PRI262186 QBE262186 QLA262186 QUW262186 RES262186 ROO262186 RYK262186 SIG262186 SSC262186 TBY262186 TLU262186 TVQ262186 UFM262186 UPI262186 UZE262186 VJA262186 VSW262186 WCS262186 WMO262186 WWK262186 AC327722 JY327722 TU327722 ADQ327722 ANM327722 AXI327722 BHE327722 BRA327722 CAW327722 CKS327722 CUO327722 DEK327722 DOG327722 DYC327722 EHY327722 ERU327722 FBQ327722 FLM327722 FVI327722 GFE327722 GPA327722 GYW327722 HIS327722 HSO327722 ICK327722 IMG327722 IWC327722 JFY327722 JPU327722 JZQ327722 KJM327722 KTI327722 LDE327722 LNA327722 LWW327722 MGS327722 MQO327722 NAK327722 NKG327722 NUC327722 ODY327722 ONU327722 OXQ327722 PHM327722 PRI327722 QBE327722 QLA327722 QUW327722 RES327722 ROO327722 RYK327722 SIG327722 SSC327722 TBY327722 TLU327722 TVQ327722 UFM327722 UPI327722 UZE327722 VJA327722 VSW327722 WCS327722 WMO327722 WWK327722 AC393258 JY393258 TU393258 ADQ393258 ANM393258 AXI393258 BHE393258 BRA393258 CAW393258 CKS393258 CUO393258 DEK393258 DOG393258 DYC393258 EHY393258 ERU393258 FBQ393258 FLM393258 FVI393258 GFE393258 GPA393258 GYW393258 HIS393258 HSO393258 ICK393258 IMG393258 IWC393258 JFY393258 JPU393258 JZQ393258 KJM393258 KTI393258 LDE393258 LNA393258 LWW393258 MGS393258 MQO393258 NAK393258 NKG393258 NUC393258 ODY393258 ONU393258 OXQ393258 PHM393258 PRI393258 QBE393258 QLA393258 QUW393258 RES393258 ROO393258 RYK393258 SIG393258 SSC393258 TBY393258 TLU393258 TVQ393258 UFM393258 UPI393258 UZE393258 VJA393258 VSW393258 WCS393258 WMO393258 WWK393258 AC458794 JY458794 TU458794 ADQ458794 ANM458794 AXI458794 BHE458794 BRA458794 CAW458794 CKS458794 CUO458794 DEK458794 DOG458794 DYC458794 EHY458794 ERU458794 FBQ458794 FLM458794 FVI458794 GFE458794 GPA458794 GYW458794 HIS458794 HSO458794 ICK458794 IMG458794 IWC458794 JFY458794 JPU458794 JZQ458794 KJM458794 KTI458794 LDE458794 LNA458794 LWW458794 MGS458794 MQO458794 NAK458794 NKG458794 NUC458794 ODY458794 ONU458794 OXQ458794 PHM458794 PRI458794 QBE458794 QLA458794 QUW458794 RES458794 ROO458794 RYK458794 SIG458794 SSC458794 TBY458794 TLU458794 TVQ458794 UFM458794 UPI458794 UZE458794 VJA458794 VSW458794 WCS458794 WMO458794 WWK458794 AC524330 JY524330 TU524330 ADQ524330 ANM524330 AXI524330 BHE524330 BRA524330 CAW524330 CKS524330 CUO524330 DEK524330 DOG524330 DYC524330 EHY524330 ERU524330 FBQ524330 FLM524330 FVI524330 GFE524330 GPA524330 GYW524330 HIS524330 HSO524330 ICK524330 IMG524330 IWC524330 JFY524330 JPU524330 JZQ524330 KJM524330 KTI524330 LDE524330 LNA524330 LWW524330 MGS524330 MQO524330 NAK524330 NKG524330 NUC524330 ODY524330 ONU524330 OXQ524330 PHM524330 PRI524330 QBE524330 QLA524330 QUW524330 RES524330 ROO524330 RYK524330 SIG524330 SSC524330 TBY524330 TLU524330 TVQ524330 UFM524330 UPI524330 UZE524330 VJA524330 VSW524330 WCS524330 WMO524330 WWK524330 AC589866 JY589866 TU589866 ADQ589866 ANM589866 AXI589866 BHE589866 BRA589866 CAW589866 CKS589866 CUO589866 DEK589866 DOG589866 DYC589866 EHY589866 ERU589866 FBQ589866 FLM589866 FVI589866 GFE589866 GPA589866 GYW589866 HIS589866 HSO589866 ICK589866 IMG589866 IWC589866 JFY589866 JPU589866 JZQ589866 KJM589866 KTI589866 LDE589866 LNA589866 LWW589866 MGS589866 MQO589866 NAK589866 NKG589866 NUC589866 ODY589866 ONU589866 OXQ589866 PHM589866 PRI589866 QBE589866 QLA589866 QUW589866 RES589866 ROO589866 RYK589866 SIG589866 SSC589866 TBY589866 TLU589866 TVQ589866 UFM589866 UPI589866 UZE589866 VJA589866 VSW589866 WCS589866 WMO589866 WWK589866 AC655402 JY655402 TU655402 ADQ655402 ANM655402 AXI655402 BHE655402 BRA655402 CAW655402 CKS655402 CUO655402 DEK655402 DOG655402 DYC655402 EHY655402 ERU655402 FBQ655402 FLM655402 FVI655402 GFE655402 GPA655402 GYW655402 HIS655402 HSO655402 ICK655402 IMG655402 IWC655402 JFY655402 JPU655402 JZQ655402 KJM655402 KTI655402 LDE655402 LNA655402 LWW655402 MGS655402 MQO655402 NAK655402 NKG655402 NUC655402 ODY655402 ONU655402 OXQ655402 PHM655402 PRI655402 QBE655402 QLA655402 QUW655402 RES655402 ROO655402 RYK655402 SIG655402 SSC655402 TBY655402 TLU655402 TVQ655402 UFM655402 UPI655402 UZE655402 VJA655402 VSW655402 WCS655402 WMO655402 WWK655402 AC720938 JY720938 TU720938 ADQ720938 ANM720938 AXI720938 BHE720938 BRA720938 CAW720938 CKS720938 CUO720938 DEK720938 DOG720938 DYC720938 EHY720938 ERU720938 FBQ720938 FLM720938 FVI720938 GFE720938 GPA720938 GYW720938 HIS720938 HSO720938 ICK720938 IMG720938 IWC720938 JFY720938 JPU720938 JZQ720938 KJM720938 KTI720938 LDE720938 LNA720938 LWW720938 MGS720938 MQO720938 NAK720938 NKG720938 NUC720938 ODY720938 ONU720938 OXQ720938 PHM720938 PRI720938 QBE720938 QLA720938 QUW720938 RES720938 ROO720938 RYK720938 SIG720938 SSC720938 TBY720938 TLU720938 TVQ720938 UFM720938 UPI720938 UZE720938 VJA720938 VSW720938 WCS720938 WMO720938 WWK720938 AC786474 JY786474 TU786474 ADQ786474 ANM786474 AXI786474 BHE786474 BRA786474 CAW786474 CKS786474 CUO786474 DEK786474 DOG786474 DYC786474 EHY786474 ERU786474 FBQ786474 FLM786474 FVI786474 GFE786474 GPA786474 GYW786474 HIS786474 HSO786474 ICK786474 IMG786474 IWC786474 JFY786474 JPU786474 JZQ786474 KJM786474 KTI786474 LDE786474 LNA786474 LWW786474 MGS786474 MQO786474 NAK786474 NKG786474 NUC786474 ODY786474 ONU786474 OXQ786474 PHM786474 PRI786474 QBE786474 QLA786474 QUW786474 RES786474 ROO786474 RYK786474 SIG786474 SSC786474 TBY786474 TLU786474 TVQ786474 UFM786474 UPI786474 UZE786474 VJA786474 VSW786474 WCS786474 WMO786474 WWK786474 AC852010 JY852010 TU852010 ADQ852010 ANM852010 AXI852010 BHE852010 BRA852010 CAW852010 CKS852010 CUO852010 DEK852010 DOG852010 DYC852010 EHY852010 ERU852010 FBQ852010 FLM852010 FVI852010 GFE852010 GPA852010 GYW852010 HIS852010 HSO852010 ICK852010 IMG852010 IWC852010 JFY852010 JPU852010 JZQ852010 KJM852010 KTI852010 LDE852010 LNA852010 LWW852010 MGS852010 MQO852010 NAK852010 NKG852010 NUC852010 ODY852010 ONU852010 OXQ852010 PHM852010 PRI852010 QBE852010 QLA852010 QUW852010 RES852010 ROO852010 RYK852010 SIG852010 SSC852010 TBY852010 TLU852010 TVQ852010 UFM852010 UPI852010 UZE852010 VJA852010 VSW852010 WCS852010 WMO852010 WWK852010 AC917546 JY917546 TU917546 ADQ917546 ANM917546 AXI917546 BHE917546 BRA917546 CAW917546 CKS917546 CUO917546 DEK917546 DOG917546 DYC917546 EHY917546 ERU917546 FBQ917546 FLM917546 FVI917546 GFE917546 GPA917546 GYW917546 HIS917546 HSO917546 ICK917546 IMG917546 IWC917546 JFY917546 JPU917546 JZQ917546 KJM917546 KTI917546 LDE917546 LNA917546 LWW917546 MGS917546 MQO917546 NAK917546 NKG917546 NUC917546 ODY917546 ONU917546 OXQ917546 PHM917546 PRI917546 QBE917546 QLA917546 QUW917546 RES917546 ROO917546 RYK917546 SIG917546 SSC917546 TBY917546 TLU917546 TVQ917546 UFM917546 UPI917546 UZE917546 VJA917546 VSW917546 WCS917546 WMO917546 WWK917546 AC983082 JY983082 TU983082 ADQ983082 ANM983082 AXI983082 BHE983082 BRA983082 CAW983082 CKS983082 CUO983082 DEK983082 DOG983082 DYC983082 EHY983082 ERU983082 FBQ983082 FLM983082 FVI983082 GFE983082 GPA983082 GYW983082 HIS983082 HSO983082 ICK983082 IMG983082 IWC983082 JFY983082 JPU983082 JZQ983082 KJM983082 KTI983082 LDE983082 LNA983082 LWW983082 MGS983082 MQO983082 NAK983082 NKG983082 NUC983082 ODY983082 ONU983082 OXQ983082 PHM983082 PRI983082 QBE983082 QLA983082 QUW983082 RES983082 ROO983082 RYK983082 SIG983082 SSC983082 TBY983082 TLU983082 TVQ983082 UFM983082 UPI983082 UZE983082 VJA983082 VSW983082 WCS983082 WMO983082 WWK983082 Y42 JU42 TQ42 ADM42 ANI42 AXE42 BHA42 BQW42 CAS42 CKO42 CUK42 DEG42 DOC42 DXY42 EHU42 ERQ42 FBM42 FLI42 FVE42 GFA42 GOW42 GYS42 HIO42 HSK42 ICG42 IMC42 IVY42 JFU42 JPQ42 JZM42 KJI42 KTE42 LDA42 LMW42 LWS42 MGO42 MQK42 NAG42 NKC42 NTY42 ODU42 ONQ42 OXM42 PHI42 PRE42 QBA42 QKW42 QUS42 REO42 ROK42 RYG42 SIC42 SRY42 TBU42 TLQ42 TVM42 UFI42 UPE42 UZA42 VIW42 VSS42 WCO42 WMK42 WWG42 Y65578 JU65578 TQ65578 ADM65578 ANI65578 AXE65578 BHA65578 BQW65578 CAS65578 CKO65578 CUK65578 DEG65578 DOC65578 DXY65578 EHU65578 ERQ65578 FBM65578 FLI65578 FVE65578 GFA65578 GOW65578 GYS65578 HIO65578 HSK65578 ICG65578 IMC65578 IVY65578 JFU65578 JPQ65578 JZM65578 KJI65578 KTE65578 LDA65578 LMW65578 LWS65578 MGO65578 MQK65578 NAG65578 NKC65578 NTY65578 ODU65578 ONQ65578 OXM65578 PHI65578 PRE65578 QBA65578 QKW65578 QUS65578 REO65578 ROK65578 RYG65578 SIC65578 SRY65578 TBU65578 TLQ65578 TVM65578 UFI65578 UPE65578 UZA65578 VIW65578 VSS65578 WCO65578 WMK65578 WWG65578 Y131114 JU131114 TQ131114 ADM131114 ANI131114 AXE131114 BHA131114 BQW131114 CAS131114 CKO131114 CUK131114 DEG131114 DOC131114 DXY131114 EHU131114 ERQ131114 FBM131114 FLI131114 FVE131114 GFA131114 GOW131114 GYS131114 HIO131114 HSK131114 ICG131114 IMC131114 IVY131114 JFU131114 JPQ131114 JZM131114 KJI131114 KTE131114 LDA131114 LMW131114 LWS131114 MGO131114 MQK131114 NAG131114 NKC131114 NTY131114 ODU131114 ONQ131114 OXM131114 PHI131114 PRE131114 QBA131114 QKW131114 QUS131114 REO131114 ROK131114 RYG131114 SIC131114 SRY131114 TBU131114 TLQ131114 TVM131114 UFI131114 UPE131114 UZA131114 VIW131114 VSS131114 WCO131114 WMK131114 WWG131114 Y196650 JU196650 TQ196650 ADM196650 ANI196650 AXE196650 BHA196650 BQW196650 CAS196650 CKO196650 CUK196650 DEG196650 DOC196650 DXY196650 EHU196650 ERQ196650 FBM196650 FLI196650 FVE196650 GFA196650 GOW196650 GYS196650 HIO196650 HSK196650 ICG196650 IMC196650 IVY196650 JFU196650 JPQ196650 JZM196650 KJI196650 KTE196650 LDA196650 LMW196650 LWS196650 MGO196650 MQK196650 NAG196650 NKC196650 NTY196650 ODU196650 ONQ196650 OXM196650 PHI196650 PRE196650 QBA196650 QKW196650 QUS196650 REO196650 ROK196650 RYG196650 SIC196650 SRY196650 TBU196650 TLQ196650 TVM196650 UFI196650 UPE196650 UZA196650 VIW196650 VSS196650 WCO196650 WMK196650 WWG196650 Y262186 JU262186 TQ262186 ADM262186 ANI262186 AXE262186 BHA262186 BQW262186 CAS262186 CKO262186 CUK262186 DEG262186 DOC262186 DXY262186 EHU262186 ERQ262186 FBM262186 FLI262186 FVE262186 GFA262186 GOW262186 GYS262186 HIO262186 HSK262186 ICG262186 IMC262186 IVY262186 JFU262186 JPQ262186 JZM262186 KJI262186 KTE262186 LDA262186 LMW262186 LWS262186 MGO262186 MQK262186 NAG262186 NKC262186 NTY262186 ODU262186 ONQ262186 OXM262186 PHI262186 PRE262186 QBA262186 QKW262186 QUS262186 REO262186 ROK262186 RYG262186 SIC262186 SRY262186 TBU262186 TLQ262186 TVM262186 UFI262186 UPE262186 UZA262186 VIW262186 VSS262186 WCO262186 WMK262186 WWG262186 Y327722 JU327722 TQ327722 ADM327722 ANI327722 AXE327722 BHA327722 BQW327722 CAS327722 CKO327722 CUK327722 DEG327722 DOC327722 DXY327722 EHU327722 ERQ327722 FBM327722 FLI327722 FVE327722 GFA327722 GOW327722 GYS327722 HIO327722 HSK327722 ICG327722 IMC327722 IVY327722 JFU327722 JPQ327722 JZM327722 KJI327722 KTE327722 LDA327722 LMW327722 LWS327722 MGO327722 MQK327722 NAG327722 NKC327722 NTY327722 ODU327722 ONQ327722 OXM327722 PHI327722 PRE327722 QBA327722 QKW327722 QUS327722 REO327722 ROK327722 RYG327722 SIC327722 SRY327722 TBU327722 TLQ327722 TVM327722 UFI327722 UPE327722 UZA327722 VIW327722 VSS327722 WCO327722 WMK327722 WWG327722 Y393258 JU393258 TQ393258 ADM393258 ANI393258 AXE393258 BHA393258 BQW393258 CAS393258 CKO393258 CUK393258 DEG393258 DOC393258 DXY393258 EHU393258 ERQ393258 FBM393258 FLI393258 FVE393258 GFA393258 GOW393258 GYS393258 HIO393258 HSK393258 ICG393258 IMC393258 IVY393258 JFU393258 JPQ393258 JZM393258 KJI393258 KTE393258 LDA393258 LMW393258 LWS393258 MGO393258 MQK393258 NAG393258 NKC393258 NTY393258 ODU393258 ONQ393258 OXM393258 PHI393258 PRE393258 QBA393258 QKW393258 QUS393258 REO393258 ROK393258 RYG393258 SIC393258 SRY393258 TBU393258 TLQ393258 TVM393258 UFI393258 UPE393258 UZA393258 VIW393258 VSS393258 WCO393258 WMK393258 WWG393258 Y458794 JU458794 TQ458794 ADM458794 ANI458794 AXE458794 BHA458794 BQW458794 CAS458794 CKO458794 CUK458794 DEG458794 DOC458794 DXY458794 EHU458794 ERQ458794 FBM458794 FLI458794 FVE458794 GFA458794 GOW458794 GYS458794 HIO458794 HSK458794 ICG458794 IMC458794 IVY458794 JFU458794 JPQ458794 JZM458794 KJI458794 KTE458794 LDA458794 LMW458794 LWS458794 MGO458794 MQK458794 NAG458794 NKC458794 NTY458794 ODU458794 ONQ458794 OXM458794 PHI458794 PRE458794 QBA458794 QKW458794 QUS458794 REO458794 ROK458794 RYG458794 SIC458794 SRY458794 TBU458794 TLQ458794 TVM458794 UFI458794 UPE458794 UZA458794 VIW458794 VSS458794 WCO458794 WMK458794 WWG458794 Y524330 JU524330 TQ524330 ADM524330 ANI524330 AXE524330 BHA524330 BQW524330 CAS524330 CKO524330 CUK524330 DEG524330 DOC524330 DXY524330 EHU524330 ERQ524330 FBM524330 FLI524330 FVE524330 GFA524330 GOW524330 GYS524330 HIO524330 HSK524330 ICG524330 IMC524330 IVY524330 JFU524330 JPQ524330 JZM524330 KJI524330 KTE524330 LDA524330 LMW524330 LWS524330 MGO524330 MQK524330 NAG524330 NKC524330 NTY524330 ODU524330 ONQ524330 OXM524330 PHI524330 PRE524330 QBA524330 QKW524330 QUS524330 REO524330 ROK524330 RYG524330 SIC524330 SRY524330 TBU524330 TLQ524330 TVM524330 UFI524330 UPE524330 UZA524330 VIW524330 VSS524330 WCO524330 WMK524330 WWG524330 Y589866 JU589866 TQ589866 ADM589866 ANI589866 AXE589866 BHA589866 BQW589866 CAS589866 CKO589866 CUK589866 DEG589866 DOC589866 DXY589866 EHU589866 ERQ589866 FBM589866 FLI589866 FVE589866 GFA589866 GOW589866 GYS589866 HIO589866 HSK589866 ICG589866 IMC589866 IVY589866 JFU589866 JPQ589866 JZM589866 KJI589866 KTE589866 LDA589866 LMW589866 LWS589866 MGO589866 MQK589866 NAG589866 NKC589866 NTY589866 ODU589866 ONQ589866 OXM589866 PHI589866 PRE589866 QBA589866 QKW589866 QUS589866 REO589866 ROK589866 RYG589866 SIC589866 SRY589866 TBU589866 TLQ589866 TVM589866 UFI589866 UPE589866 UZA589866 VIW589866 VSS589866 WCO589866 WMK589866 WWG589866 Y655402 JU655402 TQ655402 ADM655402 ANI655402 AXE655402 BHA655402 BQW655402 CAS655402 CKO655402 CUK655402 DEG655402 DOC655402 DXY655402 EHU655402 ERQ655402 FBM655402 FLI655402 FVE655402 GFA655402 GOW655402 GYS655402 HIO655402 HSK655402 ICG655402 IMC655402 IVY655402 JFU655402 JPQ655402 JZM655402 KJI655402 KTE655402 LDA655402 LMW655402 LWS655402 MGO655402 MQK655402 NAG655402 NKC655402 NTY655402 ODU655402 ONQ655402 OXM655402 PHI655402 PRE655402 QBA655402 QKW655402 QUS655402 REO655402 ROK655402 RYG655402 SIC655402 SRY655402 TBU655402 TLQ655402 TVM655402 UFI655402 UPE655402 UZA655402 VIW655402 VSS655402 WCO655402 WMK655402 WWG655402 Y720938 JU720938 TQ720938 ADM720938 ANI720938 AXE720938 BHA720938 BQW720938 CAS720938 CKO720938 CUK720938 DEG720938 DOC720938 DXY720938 EHU720938 ERQ720938 FBM720938 FLI720938 FVE720938 GFA720938 GOW720938 GYS720938 HIO720938 HSK720938 ICG720938 IMC720938 IVY720938 JFU720938 JPQ720938 JZM720938 KJI720938 KTE720938 LDA720938 LMW720938 LWS720938 MGO720938 MQK720938 NAG720938 NKC720938 NTY720938 ODU720938 ONQ720938 OXM720938 PHI720938 PRE720938 QBA720938 QKW720938 QUS720938 REO720938 ROK720938 RYG720938 SIC720938 SRY720938 TBU720938 TLQ720938 TVM720938 UFI720938 UPE720938 UZA720938 VIW720938 VSS720938 WCO720938 WMK720938 WWG720938 Y786474 JU786474 TQ786474 ADM786474 ANI786474 AXE786474 BHA786474 BQW786474 CAS786474 CKO786474 CUK786474 DEG786474 DOC786474 DXY786474 EHU786474 ERQ786474 FBM786474 FLI786474 FVE786474 GFA786474 GOW786474 GYS786474 HIO786474 HSK786474 ICG786474 IMC786474 IVY786474 JFU786474 JPQ786474 JZM786474 KJI786474 KTE786474 LDA786474 LMW786474 LWS786474 MGO786474 MQK786474 NAG786474 NKC786474 NTY786474 ODU786474 ONQ786474 OXM786474 PHI786474 PRE786474 QBA786474 QKW786474 QUS786474 REO786474 ROK786474 RYG786474 SIC786474 SRY786474 TBU786474 TLQ786474 TVM786474 UFI786474 UPE786474 UZA786474 VIW786474 VSS786474 WCO786474 WMK786474 WWG786474 Y852010 JU852010 TQ852010 ADM852010 ANI852010 AXE852010 BHA852010 BQW852010 CAS852010 CKO852010 CUK852010 DEG852010 DOC852010 DXY852010 EHU852010 ERQ852010 FBM852010 FLI852010 FVE852010 GFA852010 GOW852010 GYS852010 HIO852010 HSK852010 ICG852010 IMC852010 IVY852010 JFU852010 JPQ852010 JZM852010 KJI852010 KTE852010 LDA852010 LMW852010 LWS852010 MGO852010 MQK852010 NAG852010 NKC852010 NTY852010 ODU852010 ONQ852010 OXM852010 PHI852010 PRE852010 QBA852010 QKW852010 QUS852010 REO852010 ROK852010 RYG852010 SIC852010 SRY852010 TBU852010 TLQ852010 TVM852010 UFI852010 UPE852010 UZA852010 VIW852010 VSS852010 WCO852010 WMK852010 WWG852010 Y917546 JU917546 TQ917546 ADM917546 ANI917546 AXE917546 BHA917546 BQW917546 CAS917546 CKO917546 CUK917546 DEG917546 DOC917546 DXY917546 EHU917546 ERQ917546 FBM917546 FLI917546 FVE917546 GFA917546 GOW917546 GYS917546 HIO917546 HSK917546 ICG917546 IMC917546 IVY917546 JFU917546 JPQ917546 JZM917546 KJI917546 KTE917546 LDA917546 LMW917546 LWS917546 MGO917546 MQK917546 NAG917546 NKC917546 NTY917546 ODU917546 ONQ917546 OXM917546 PHI917546 PRE917546 QBA917546 QKW917546 QUS917546 REO917546 ROK917546 RYG917546 SIC917546 SRY917546 TBU917546 TLQ917546 TVM917546 UFI917546 UPE917546 UZA917546 VIW917546 VSS917546 WCO917546 WMK917546 WWG917546 Y983082 JU983082 TQ983082 ADM983082 ANI983082 AXE983082 BHA983082 BQW983082 CAS983082 CKO983082 CUK983082 DEG983082 DOC983082 DXY983082 EHU983082 ERQ983082 FBM983082 FLI983082 FVE983082 GFA983082 GOW983082 GYS983082 HIO983082 HSK983082 ICG983082 IMC983082 IVY983082 JFU983082 JPQ983082 JZM983082 KJI983082 KTE983082 LDA983082 LMW983082 LWS983082 MGO983082 MQK983082 NAG983082 NKC983082 NTY983082 ODU983082 ONQ983082 OXM983082 PHI983082 PRE983082 QBA983082 QKW983082 QUS983082 REO983082 ROK983082 RYG983082 SIC983082 SRY983082 TBU983082 TLQ983082 TVM983082 UFI983082 UPE983082 UZA983082 VIW983082 VSS983082 WCO983082 WMK983082 WWG983082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Y50 JU50 TQ50 ADM50 ANI50 AXE50 BHA50 BQW50 CAS50 CKO50 CUK50 DEG50 DOC50 DXY50 EHU50 ERQ50 FBM50 FLI50 FVE50 GFA50 GOW50 GYS50 HIO50 HSK50 ICG50 IMC50 IVY50 JFU50 JPQ50 JZM50 KJI50 KTE50 LDA50 LMW50 LWS50 MGO50 MQK50 NAG50 NKC50 NTY50 ODU50 ONQ50 OXM50 PHI50 PRE50 QBA50 QKW50 QUS50 REO50 ROK50 RYG50 SIC50 SRY50 TBU50 TLQ50 TVM50 UFI50 UPE50 UZA50 VIW50 VSS50 WCO50 WMK50 WWG50 Y65586 JU65586 TQ65586 ADM65586 ANI65586 AXE65586 BHA65586 BQW65586 CAS65586 CKO65586 CUK65586 DEG65586 DOC65586 DXY65586 EHU65586 ERQ65586 FBM65586 FLI65586 FVE65586 GFA65586 GOW65586 GYS65586 HIO65586 HSK65586 ICG65586 IMC65586 IVY65586 JFU65586 JPQ65586 JZM65586 KJI65586 KTE65586 LDA65586 LMW65586 LWS65586 MGO65586 MQK65586 NAG65586 NKC65586 NTY65586 ODU65586 ONQ65586 OXM65586 PHI65586 PRE65586 QBA65586 QKW65586 QUS65586 REO65586 ROK65586 RYG65586 SIC65586 SRY65586 TBU65586 TLQ65586 TVM65586 UFI65586 UPE65586 UZA65586 VIW65586 VSS65586 WCO65586 WMK65586 WWG65586 Y131122 JU131122 TQ131122 ADM131122 ANI131122 AXE131122 BHA131122 BQW131122 CAS131122 CKO131122 CUK131122 DEG131122 DOC131122 DXY131122 EHU131122 ERQ131122 FBM131122 FLI131122 FVE131122 GFA131122 GOW131122 GYS131122 HIO131122 HSK131122 ICG131122 IMC131122 IVY131122 JFU131122 JPQ131122 JZM131122 KJI131122 KTE131122 LDA131122 LMW131122 LWS131122 MGO131122 MQK131122 NAG131122 NKC131122 NTY131122 ODU131122 ONQ131122 OXM131122 PHI131122 PRE131122 QBA131122 QKW131122 QUS131122 REO131122 ROK131122 RYG131122 SIC131122 SRY131122 TBU131122 TLQ131122 TVM131122 UFI131122 UPE131122 UZA131122 VIW131122 VSS131122 WCO131122 WMK131122 WWG131122 Y196658 JU196658 TQ196658 ADM196658 ANI196658 AXE196658 BHA196658 BQW196658 CAS196658 CKO196658 CUK196658 DEG196658 DOC196658 DXY196658 EHU196658 ERQ196658 FBM196658 FLI196658 FVE196658 GFA196658 GOW196658 GYS196658 HIO196658 HSK196658 ICG196658 IMC196658 IVY196658 JFU196658 JPQ196658 JZM196658 KJI196658 KTE196658 LDA196658 LMW196658 LWS196658 MGO196658 MQK196658 NAG196658 NKC196658 NTY196658 ODU196658 ONQ196658 OXM196658 PHI196658 PRE196658 QBA196658 QKW196658 QUS196658 REO196658 ROK196658 RYG196658 SIC196658 SRY196658 TBU196658 TLQ196658 TVM196658 UFI196658 UPE196658 UZA196658 VIW196658 VSS196658 WCO196658 WMK196658 WWG196658 Y262194 JU262194 TQ262194 ADM262194 ANI262194 AXE262194 BHA262194 BQW262194 CAS262194 CKO262194 CUK262194 DEG262194 DOC262194 DXY262194 EHU262194 ERQ262194 FBM262194 FLI262194 FVE262194 GFA262194 GOW262194 GYS262194 HIO262194 HSK262194 ICG262194 IMC262194 IVY262194 JFU262194 JPQ262194 JZM262194 KJI262194 KTE262194 LDA262194 LMW262194 LWS262194 MGO262194 MQK262194 NAG262194 NKC262194 NTY262194 ODU262194 ONQ262194 OXM262194 PHI262194 PRE262194 QBA262194 QKW262194 QUS262194 REO262194 ROK262194 RYG262194 SIC262194 SRY262194 TBU262194 TLQ262194 TVM262194 UFI262194 UPE262194 UZA262194 VIW262194 VSS262194 WCO262194 WMK262194 WWG262194 Y327730 JU327730 TQ327730 ADM327730 ANI327730 AXE327730 BHA327730 BQW327730 CAS327730 CKO327730 CUK327730 DEG327730 DOC327730 DXY327730 EHU327730 ERQ327730 FBM327730 FLI327730 FVE327730 GFA327730 GOW327730 GYS327730 HIO327730 HSK327730 ICG327730 IMC327730 IVY327730 JFU327730 JPQ327730 JZM327730 KJI327730 KTE327730 LDA327730 LMW327730 LWS327730 MGO327730 MQK327730 NAG327730 NKC327730 NTY327730 ODU327730 ONQ327730 OXM327730 PHI327730 PRE327730 QBA327730 QKW327730 QUS327730 REO327730 ROK327730 RYG327730 SIC327730 SRY327730 TBU327730 TLQ327730 TVM327730 UFI327730 UPE327730 UZA327730 VIW327730 VSS327730 WCO327730 WMK327730 WWG327730 Y393266 JU393266 TQ393266 ADM393266 ANI393266 AXE393266 BHA393266 BQW393266 CAS393266 CKO393266 CUK393266 DEG393266 DOC393266 DXY393266 EHU393266 ERQ393266 FBM393266 FLI393266 FVE393266 GFA393266 GOW393266 GYS393266 HIO393266 HSK393266 ICG393266 IMC393266 IVY393266 JFU393266 JPQ393266 JZM393266 KJI393266 KTE393266 LDA393266 LMW393266 LWS393266 MGO393266 MQK393266 NAG393266 NKC393266 NTY393266 ODU393266 ONQ393266 OXM393266 PHI393266 PRE393266 QBA393266 QKW393266 QUS393266 REO393266 ROK393266 RYG393266 SIC393266 SRY393266 TBU393266 TLQ393266 TVM393266 UFI393266 UPE393266 UZA393266 VIW393266 VSS393266 WCO393266 WMK393266 WWG393266 Y458802 JU458802 TQ458802 ADM458802 ANI458802 AXE458802 BHA458802 BQW458802 CAS458802 CKO458802 CUK458802 DEG458802 DOC458802 DXY458802 EHU458802 ERQ458802 FBM458802 FLI458802 FVE458802 GFA458802 GOW458802 GYS458802 HIO458802 HSK458802 ICG458802 IMC458802 IVY458802 JFU458802 JPQ458802 JZM458802 KJI458802 KTE458802 LDA458802 LMW458802 LWS458802 MGO458802 MQK458802 NAG458802 NKC458802 NTY458802 ODU458802 ONQ458802 OXM458802 PHI458802 PRE458802 QBA458802 QKW458802 QUS458802 REO458802 ROK458802 RYG458802 SIC458802 SRY458802 TBU458802 TLQ458802 TVM458802 UFI458802 UPE458802 UZA458802 VIW458802 VSS458802 WCO458802 WMK458802 WWG458802 Y524338 JU524338 TQ524338 ADM524338 ANI524338 AXE524338 BHA524338 BQW524338 CAS524338 CKO524338 CUK524338 DEG524338 DOC524338 DXY524338 EHU524338 ERQ524338 FBM524338 FLI524338 FVE524338 GFA524338 GOW524338 GYS524338 HIO524338 HSK524338 ICG524338 IMC524338 IVY524338 JFU524338 JPQ524338 JZM524338 KJI524338 KTE524338 LDA524338 LMW524338 LWS524338 MGO524338 MQK524338 NAG524338 NKC524338 NTY524338 ODU524338 ONQ524338 OXM524338 PHI524338 PRE524338 QBA524338 QKW524338 QUS524338 REO524338 ROK524338 RYG524338 SIC524338 SRY524338 TBU524338 TLQ524338 TVM524338 UFI524338 UPE524338 UZA524338 VIW524338 VSS524338 WCO524338 WMK524338 WWG524338 Y589874 JU589874 TQ589874 ADM589874 ANI589874 AXE589874 BHA589874 BQW589874 CAS589874 CKO589874 CUK589874 DEG589874 DOC589874 DXY589874 EHU589874 ERQ589874 FBM589874 FLI589874 FVE589874 GFA589874 GOW589874 GYS589874 HIO589874 HSK589874 ICG589874 IMC589874 IVY589874 JFU589874 JPQ589874 JZM589874 KJI589874 KTE589874 LDA589874 LMW589874 LWS589874 MGO589874 MQK589874 NAG589874 NKC589874 NTY589874 ODU589874 ONQ589874 OXM589874 PHI589874 PRE589874 QBA589874 QKW589874 QUS589874 REO589874 ROK589874 RYG589874 SIC589874 SRY589874 TBU589874 TLQ589874 TVM589874 UFI589874 UPE589874 UZA589874 VIW589874 VSS589874 WCO589874 WMK589874 WWG589874 Y655410 JU655410 TQ655410 ADM655410 ANI655410 AXE655410 BHA655410 BQW655410 CAS655410 CKO655410 CUK655410 DEG655410 DOC655410 DXY655410 EHU655410 ERQ655410 FBM655410 FLI655410 FVE655410 GFA655410 GOW655410 GYS655410 HIO655410 HSK655410 ICG655410 IMC655410 IVY655410 JFU655410 JPQ655410 JZM655410 KJI655410 KTE655410 LDA655410 LMW655410 LWS655410 MGO655410 MQK655410 NAG655410 NKC655410 NTY655410 ODU655410 ONQ655410 OXM655410 PHI655410 PRE655410 QBA655410 QKW655410 QUS655410 REO655410 ROK655410 RYG655410 SIC655410 SRY655410 TBU655410 TLQ655410 TVM655410 UFI655410 UPE655410 UZA655410 VIW655410 VSS655410 WCO655410 WMK655410 WWG655410 Y720946 JU720946 TQ720946 ADM720946 ANI720946 AXE720946 BHA720946 BQW720946 CAS720946 CKO720946 CUK720946 DEG720946 DOC720946 DXY720946 EHU720946 ERQ720946 FBM720946 FLI720946 FVE720946 GFA720946 GOW720946 GYS720946 HIO720946 HSK720946 ICG720946 IMC720946 IVY720946 JFU720946 JPQ720946 JZM720946 KJI720946 KTE720946 LDA720946 LMW720946 LWS720946 MGO720946 MQK720946 NAG720946 NKC720946 NTY720946 ODU720946 ONQ720946 OXM720946 PHI720946 PRE720946 QBA720946 QKW720946 QUS720946 REO720946 ROK720946 RYG720946 SIC720946 SRY720946 TBU720946 TLQ720946 TVM720946 UFI720946 UPE720946 UZA720946 VIW720946 VSS720946 WCO720946 WMK720946 WWG720946 Y786482 JU786482 TQ786482 ADM786482 ANI786482 AXE786482 BHA786482 BQW786482 CAS786482 CKO786482 CUK786482 DEG786482 DOC786482 DXY786482 EHU786482 ERQ786482 FBM786482 FLI786482 FVE786482 GFA786482 GOW786482 GYS786482 HIO786482 HSK786482 ICG786482 IMC786482 IVY786482 JFU786482 JPQ786482 JZM786482 KJI786482 KTE786482 LDA786482 LMW786482 LWS786482 MGO786482 MQK786482 NAG786482 NKC786482 NTY786482 ODU786482 ONQ786482 OXM786482 PHI786482 PRE786482 QBA786482 QKW786482 QUS786482 REO786482 ROK786482 RYG786482 SIC786482 SRY786482 TBU786482 TLQ786482 TVM786482 UFI786482 UPE786482 UZA786482 VIW786482 VSS786482 WCO786482 WMK786482 WWG786482 Y852018 JU852018 TQ852018 ADM852018 ANI852018 AXE852018 BHA852018 BQW852018 CAS852018 CKO852018 CUK852018 DEG852018 DOC852018 DXY852018 EHU852018 ERQ852018 FBM852018 FLI852018 FVE852018 GFA852018 GOW852018 GYS852018 HIO852018 HSK852018 ICG852018 IMC852018 IVY852018 JFU852018 JPQ852018 JZM852018 KJI852018 KTE852018 LDA852018 LMW852018 LWS852018 MGO852018 MQK852018 NAG852018 NKC852018 NTY852018 ODU852018 ONQ852018 OXM852018 PHI852018 PRE852018 QBA852018 QKW852018 QUS852018 REO852018 ROK852018 RYG852018 SIC852018 SRY852018 TBU852018 TLQ852018 TVM852018 UFI852018 UPE852018 UZA852018 VIW852018 VSS852018 WCO852018 WMK852018 WWG852018 Y917554 JU917554 TQ917554 ADM917554 ANI917554 AXE917554 BHA917554 BQW917554 CAS917554 CKO917554 CUK917554 DEG917554 DOC917554 DXY917554 EHU917554 ERQ917554 FBM917554 FLI917554 FVE917554 GFA917554 GOW917554 GYS917554 HIO917554 HSK917554 ICG917554 IMC917554 IVY917554 JFU917554 JPQ917554 JZM917554 KJI917554 KTE917554 LDA917554 LMW917554 LWS917554 MGO917554 MQK917554 NAG917554 NKC917554 NTY917554 ODU917554 ONQ917554 OXM917554 PHI917554 PRE917554 QBA917554 QKW917554 QUS917554 REO917554 ROK917554 RYG917554 SIC917554 SRY917554 TBU917554 TLQ917554 TVM917554 UFI917554 UPE917554 UZA917554 VIW917554 VSS917554 WCO917554 WMK917554 WWG917554 Y983090 JU983090 TQ983090 ADM983090 ANI983090 AXE983090 BHA983090 BQW983090 CAS983090 CKO983090 CUK983090 DEG983090 DOC983090 DXY983090 EHU983090 ERQ983090 FBM983090 FLI983090 FVE983090 GFA983090 GOW983090 GYS983090 HIO983090 HSK983090 ICG983090 IMC983090 IVY983090 JFU983090 JPQ983090 JZM983090 KJI983090 KTE983090 LDA983090 LMW983090 LWS983090 MGO983090 MQK983090 NAG983090 NKC983090 NTY983090 ODU983090 ONQ983090 OXM983090 PHI983090 PRE983090 QBA983090 QKW983090 QUS983090 REO983090 ROK983090 RYG983090 SIC983090 SRY983090 TBU983090 TLQ983090 TVM983090 UFI983090 UPE983090 UZA983090 VIW983090 VSS983090 WCO983090 WMK983090 WWG983090 AC50 JY50 TU50 ADQ50 ANM50 AXI50 BHE50 BRA50 CAW50 CKS50 CUO50 DEK50 DOG50 DYC50 EHY50 ERU50 FBQ50 FLM50 FVI50 GFE50 GPA50 GYW50 HIS50 HSO50 ICK50 IMG50 IWC50 JFY50 JPU50 JZQ50 KJM50 KTI50 LDE50 LNA50 LWW50 MGS50 MQO50 NAK50 NKG50 NUC50 ODY50 ONU50 OXQ50 PHM50 PRI50 QBE50 QLA50 QUW50 RES50 ROO50 RYK50 SIG50 SSC50 TBY50 TLU50 TVQ50 UFM50 UPI50 UZE50 VJA50 VSW50 WCS50 WMO50 WWK50 AC65586 JY65586 TU65586 ADQ65586 ANM65586 AXI65586 BHE65586 BRA65586 CAW65586 CKS65586 CUO65586 DEK65586 DOG65586 DYC65586 EHY65586 ERU65586 FBQ65586 FLM65586 FVI65586 GFE65586 GPA65586 GYW65586 HIS65586 HSO65586 ICK65586 IMG65586 IWC65586 JFY65586 JPU65586 JZQ65586 KJM65586 KTI65586 LDE65586 LNA65586 LWW65586 MGS65586 MQO65586 NAK65586 NKG65586 NUC65586 ODY65586 ONU65586 OXQ65586 PHM65586 PRI65586 QBE65586 QLA65586 QUW65586 RES65586 ROO65586 RYK65586 SIG65586 SSC65586 TBY65586 TLU65586 TVQ65586 UFM65586 UPI65586 UZE65586 VJA65586 VSW65586 WCS65586 WMO65586 WWK65586 AC131122 JY131122 TU131122 ADQ131122 ANM131122 AXI131122 BHE131122 BRA131122 CAW131122 CKS131122 CUO131122 DEK131122 DOG131122 DYC131122 EHY131122 ERU131122 FBQ131122 FLM131122 FVI131122 GFE131122 GPA131122 GYW131122 HIS131122 HSO131122 ICK131122 IMG131122 IWC131122 JFY131122 JPU131122 JZQ131122 KJM131122 KTI131122 LDE131122 LNA131122 LWW131122 MGS131122 MQO131122 NAK131122 NKG131122 NUC131122 ODY131122 ONU131122 OXQ131122 PHM131122 PRI131122 QBE131122 QLA131122 QUW131122 RES131122 ROO131122 RYK131122 SIG131122 SSC131122 TBY131122 TLU131122 TVQ131122 UFM131122 UPI131122 UZE131122 VJA131122 VSW131122 WCS131122 WMO131122 WWK131122 AC196658 JY196658 TU196658 ADQ196658 ANM196658 AXI196658 BHE196658 BRA196658 CAW196658 CKS196658 CUO196658 DEK196658 DOG196658 DYC196658 EHY196658 ERU196658 FBQ196658 FLM196658 FVI196658 GFE196658 GPA196658 GYW196658 HIS196658 HSO196658 ICK196658 IMG196658 IWC196658 JFY196658 JPU196658 JZQ196658 KJM196658 KTI196658 LDE196658 LNA196658 LWW196658 MGS196658 MQO196658 NAK196658 NKG196658 NUC196658 ODY196658 ONU196658 OXQ196658 PHM196658 PRI196658 QBE196658 QLA196658 QUW196658 RES196658 ROO196658 RYK196658 SIG196658 SSC196658 TBY196658 TLU196658 TVQ196658 UFM196658 UPI196658 UZE196658 VJA196658 VSW196658 WCS196658 WMO196658 WWK196658 AC262194 JY262194 TU262194 ADQ262194 ANM262194 AXI262194 BHE262194 BRA262194 CAW262194 CKS262194 CUO262194 DEK262194 DOG262194 DYC262194 EHY262194 ERU262194 FBQ262194 FLM262194 FVI262194 GFE262194 GPA262194 GYW262194 HIS262194 HSO262194 ICK262194 IMG262194 IWC262194 JFY262194 JPU262194 JZQ262194 KJM262194 KTI262194 LDE262194 LNA262194 LWW262194 MGS262194 MQO262194 NAK262194 NKG262194 NUC262194 ODY262194 ONU262194 OXQ262194 PHM262194 PRI262194 QBE262194 QLA262194 QUW262194 RES262194 ROO262194 RYK262194 SIG262194 SSC262194 TBY262194 TLU262194 TVQ262194 UFM262194 UPI262194 UZE262194 VJA262194 VSW262194 WCS262194 WMO262194 WWK262194 AC327730 JY327730 TU327730 ADQ327730 ANM327730 AXI327730 BHE327730 BRA327730 CAW327730 CKS327730 CUO327730 DEK327730 DOG327730 DYC327730 EHY327730 ERU327730 FBQ327730 FLM327730 FVI327730 GFE327730 GPA327730 GYW327730 HIS327730 HSO327730 ICK327730 IMG327730 IWC327730 JFY327730 JPU327730 JZQ327730 KJM327730 KTI327730 LDE327730 LNA327730 LWW327730 MGS327730 MQO327730 NAK327730 NKG327730 NUC327730 ODY327730 ONU327730 OXQ327730 PHM327730 PRI327730 QBE327730 QLA327730 QUW327730 RES327730 ROO327730 RYK327730 SIG327730 SSC327730 TBY327730 TLU327730 TVQ327730 UFM327730 UPI327730 UZE327730 VJA327730 VSW327730 WCS327730 WMO327730 WWK327730 AC393266 JY393266 TU393266 ADQ393266 ANM393266 AXI393266 BHE393266 BRA393266 CAW393266 CKS393266 CUO393266 DEK393266 DOG393266 DYC393266 EHY393266 ERU393266 FBQ393266 FLM393266 FVI393266 GFE393266 GPA393266 GYW393266 HIS393266 HSO393266 ICK393266 IMG393266 IWC393266 JFY393266 JPU393266 JZQ393266 KJM393266 KTI393266 LDE393266 LNA393266 LWW393266 MGS393266 MQO393266 NAK393266 NKG393266 NUC393266 ODY393266 ONU393266 OXQ393266 PHM393266 PRI393266 QBE393266 QLA393266 QUW393266 RES393266 ROO393266 RYK393266 SIG393266 SSC393266 TBY393266 TLU393266 TVQ393266 UFM393266 UPI393266 UZE393266 VJA393266 VSW393266 WCS393266 WMO393266 WWK393266 AC458802 JY458802 TU458802 ADQ458802 ANM458802 AXI458802 BHE458802 BRA458802 CAW458802 CKS458802 CUO458802 DEK458802 DOG458802 DYC458802 EHY458802 ERU458802 FBQ458802 FLM458802 FVI458802 GFE458802 GPA458802 GYW458802 HIS458802 HSO458802 ICK458802 IMG458802 IWC458802 JFY458802 JPU458802 JZQ458802 KJM458802 KTI458802 LDE458802 LNA458802 LWW458802 MGS458802 MQO458802 NAK458802 NKG458802 NUC458802 ODY458802 ONU458802 OXQ458802 PHM458802 PRI458802 QBE458802 QLA458802 QUW458802 RES458802 ROO458802 RYK458802 SIG458802 SSC458802 TBY458802 TLU458802 TVQ458802 UFM458802 UPI458802 UZE458802 VJA458802 VSW458802 WCS458802 WMO458802 WWK458802 AC524338 JY524338 TU524338 ADQ524338 ANM524338 AXI524338 BHE524338 BRA524338 CAW524338 CKS524338 CUO524338 DEK524338 DOG524338 DYC524338 EHY524338 ERU524338 FBQ524338 FLM524338 FVI524338 GFE524338 GPA524338 GYW524338 HIS524338 HSO524338 ICK524338 IMG524338 IWC524338 JFY524338 JPU524338 JZQ524338 KJM524338 KTI524338 LDE524338 LNA524338 LWW524338 MGS524338 MQO524338 NAK524338 NKG524338 NUC524338 ODY524338 ONU524338 OXQ524338 PHM524338 PRI524338 QBE524338 QLA524338 QUW524338 RES524338 ROO524338 RYK524338 SIG524338 SSC524338 TBY524338 TLU524338 TVQ524338 UFM524338 UPI524338 UZE524338 VJA524338 VSW524338 WCS524338 WMO524338 WWK524338 AC589874 JY589874 TU589874 ADQ589874 ANM589874 AXI589874 BHE589874 BRA589874 CAW589874 CKS589874 CUO589874 DEK589874 DOG589874 DYC589874 EHY589874 ERU589874 FBQ589874 FLM589874 FVI589874 GFE589874 GPA589874 GYW589874 HIS589874 HSO589874 ICK589874 IMG589874 IWC589874 JFY589874 JPU589874 JZQ589874 KJM589874 KTI589874 LDE589874 LNA589874 LWW589874 MGS589874 MQO589874 NAK589874 NKG589874 NUC589874 ODY589874 ONU589874 OXQ589874 PHM589874 PRI589874 QBE589874 QLA589874 QUW589874 RES589874 ROO589874 RYK589874 SIG589874 SSC589874 TBY589874 TLU589874 TVQ589874 UFM589874 UPI589874 UZE589874 VJA589874 VSW589874 WCS589874 WMO589874 WWK589874 AC655410 JY655410 TU655410 ADQ655410 ANM655410 AXI655410 BHE655410 BRA655410 CAW655410 CKS655410 CUO655410 DEK655410 DOG655410 DYC655410 EHY655410 ERU655410 FBQ655410 FLM655410 FVI655410 GFE655410 GPA655410 GYW655410 HIS655410 HSO655410 ICK655410 IMG655410 IWC655410 JFY655410 JPU655410 JZQ655410 KJM655410 KTI655410 LDE655410 LNA655410 LWW655410 MGS655410 MQO655410 NAK655410 NKG655410 NUC655410 ODY655410 ONU655410 OXQ655410 PHM655410 PRI655410 QBE655410 QLA655410 QUW655410 RES655410 ROO655410 RYK655410 SIG655410 SSC655410 TBY655410 TLU655410 TVQ655410 UFM655410 UPI655410 UZE655410 VJA655410 VSW655410 WCS655410 WMO655410 WWK655410 AC720946 JY720946 TU720946 ADQ720946 ANM720946 AXI720946 BHE720946 BRA720946 CAW720946 CKS720946 CUO720946 DEK720946 DOG720946 DYC720946 EHY720946 ERU720946 FBQ720946 FLM720946 FVI720946 GFE720946 GPA720946 GYW720946 HIS720946 HSO720946 ICK720946 IMG720946 IWC720946 JFY720946 JPU720946 JZQ720946 KJM720946 KTI720946 LDE720946 LNA720946 LWW720946 MGS720946 MQO720946 NAK720946 NKG720946 NUC720946 ODY720946 ONU720946 OXQ720946 PHM720946 PRI720946 QBE720946 QLA720946 QUW720946 RES720946 ROO720946 RYK720946 SIG720946 SSC720946 TBY720946 TLU720946 TVQ720946 UFM720946 UPI720946 UZE720946 VJA720946 VSW720946 WCS720946 WMO720946 WWK720946 AC786482 JY786482 TU786482 ADQ786482 ANM786482 AXI786482 BHE786482 BRA786482 CAW786482 CKS786482 CUO786482 DEK786482 DOG786482 DYC786482 EHY786482 ERU786482 FBQ786482 FLM786482 FVI786482 GFE786482 GPA786482 GYW786482 HIS786482 HSO786482 ICK786482 IMG786482 IWC786482 JFY786482 JPU786482 JZQ786482 KJM786482 KTI786482 LDE786482 LNA786482 LWW786482 MGS786482 MQO786482 NAK786482 NKG786482 NUC786482 ODY786482 ONU786482 OXQ786482 PHM786482 PRI786482 QBE786482 QLA786482 QUW786482 RES786482 ROO786482 RYK786482 SIG786482 SSC786482 TBY786482 TLU786482 TVQ786482 UFM786482 UPI786482 UZE786482 VJA786482 VSW786482 WCS786482 WMO786482 WWK786482 AC852018 JY852018 TU852018 ADQ852018 ANM852018 AXI852018 BHE852018 BRA852018 CAW852018 CKS852018 CUO852018 DEK852018 DOG852018 DYC852018 EHY852018 ERU852018 FBQ852018 FLM852018 FVI852018 GFE852018 GPA852018 GYW852018 HIS852018 HSO852018 ICK852018 IMG852018 IWC852018 JFY852018 JPU852018 JZQ852018 KJM852018 KTI852018 LDE852018 LNA852018 LWW852018 MGS852018 MQO852018 NAK852018 NKG852018 NUC852018 ODY852018 ONU852018 OXQ852018 PHM852018 PRI852018 QBE852018 QLA852018 QUW852018 RES852018 ROO852018 RYK852018 SIG852018 SSC852018 TBY852018 TLU852018 TVQ852018 UFM852018 UPI852018 UZE852018 VJA852018 VSW852018 WCS852018 WMO852018 WWK852018 AC917554 JY917554 TU917554 ADQ917554 ANM917554 AXI917554 BHE917554 BRA917554 CAW917554 CKS917554 CUO917554 DEK917554 DOG917554 DYC917554 EHY917554 ERU917554 FBQ917554 FLM917554 FVI917554 GFE917554 GPA917554 GYW917554 HIS917554 HSO917554 ICK917554 IMG917554 IWC917554 JFY917554 JPU917554 JZQ917554 KJM917554 KTI917554 LDE917554 LNA917554 LWW917554 MGS917554 MQO917554 NAK917554 NKG917554 NUC917554 ODY917554 ONU917554 OXQ917554 PHM917554 PRI917554 QBE917554 QLA917554 QUW917554 RES917554 ROO917554 RYK917554 SIG917554 SSC917554 TBY917554 TLU917554 TVQ917554 UFM917554 UPI917554 UZE917554 VJA917554 VSW917554 WCS917554 WMO917554 WWK917554 AC983090 JY983090 TU983090 ADQ983090 ANM983090 AXI983090 BHE983090 BRA983090 CAW983090 CKS983090 CUO983090 DEK983090 DOG983090 DYC983090 EHY983090 ERU983090 FBQ983090 FLM983090 FVI983090 GFE983090 GPA983090 GYW983090 HIS983090 HSO983090 ICK983090 IMG983090 IWC983090 JFY983090 JPU983090 JZQ983090 KJM983090 KTI983090 LDE983090 LNA983090 LWW983090 MGS983090 MQO983090 NAK983090 NKG983090 NUC983090 ODY983090 ONU983090 OXQ983090 PHM983090 PRI983090 QBE983090 QLA983090 QUW983090 RES983090 ROO983090 RYK983090 SIG983090 SSC983090 TBY983090 TLU983090 TVQ983090 UFM983090 UPI983090 UZE983090 VJA983090 VSW983090 WCS983090 WMO983090 WWK983090 AC68:AC70 JY68:JY70 TU68:TU70 ADQ68:ADQ70 ANM68:ANM70 AXI68:AXI70 BHE68:BHE70 BRA68:BRA70 CAW68:CAW70 CKS68:CKS70 CUO68:CUO70 DEK68:DEK70 DOG68:DOG70 DYC68:DYC70 EHY68:EHY70 ERU68:ERU70 FBQ68:FBQ70 FLM68:FLM70 FVI68:FVI70 GFE68:GFE70 GPA68:GPA70 GYW68:GYW70 HIS68:HIS70 HSO68:HSO70 ICK68:ICK70 IMG68:IMG70 IWC68:IWC70 JFY68:JFY70 JPU68:JPU70 JZQ68:JZQ70 KJM68:KJM70 KTI68:KTI70 LDE68:LDE70 LNA68:LNA70 LWW68:LWW70 MGS68:MGS70 MQO68:MQO70 NAK68:NAK70 NKG68:NKG70 NUC68:NUC70 ODY68:ODY70 ONU68:ONU70 OXQ68:OXQ70 PHM68:PHM70 PRI68:PRI70 QBE68:QBE70 QLA68:QLA70 QUW68:QUW70 RES68:RES70 ROO68:ROO70 RYK68:RYK70 SIG68:SIG70 SSC68:SSC70 TBY68:TBY70 TLU68:TLU70 TVQ68:TVQ70 UFM68:UFM70 UPI68:UPI70 UZE68:UZE70 VJA68:VJA70 VSW68:VSW70 WCS68:WCS70 WMO68:WMO70 WWK68:WWK70 AC65604:AC65606 JY65604:JY65606 TU65604:TU65606 ADQ65604:ADQ65606 ANM65604:ANM65606 AXI65604:AXI65606 BHE65604:BHE65606 BRA65604:BRA65606 CAW65604:CAW65606 CKS65604:CKS65606 CUO65604:CUO65606 DEK65604:DEK65606 DOG65604:DOG65606 DYC65604:DYC65606 EHY65604:EHY65606 ERU65604:ERU65606 FBQ65604:FBQ65606 FLM65604:FLM65606 FVI65604:FVI65606 GFE65604:GFE65606 GPA65604:GPA65606 GYW65604:GYW65606 HIS65604:HIS65606 HSO65604:HSO65606 ICK65604:ICK65606 IMG65604:IMG65606 IWC65604:IWC65606 JFY65604:JFY65606 JPU65604:JPU65606 JZQ65604:JZQ65606 KJM65604:KJM65606 KTI65604:KTI65606 LDE65604:LDE65606 LNA65604:LNA65606 LWW65604:LWW65606 MGS65604:MGS65606 MQO65604:MQO65606 NAK65604:NAK65606 NKG65604:NKG65606 NUC65604:NUC65606 ODY65604:ODY65606 ONU65604:ONU65606 OXQ65604:OXQ65606 PHM65604:PHM65606 PRI65604:PRI65606 QBE65604:QBE65606 QLA65604:QLA65606 QUW65604:QUW65606 RES65604:RES65606 ROO65604:ROO65606 RYK65604:RYK65606 SIG65604:SIG65606 SSC65604:SSC65606 TBY65604:TBY65606 TLU65604:TLU65606 TVQ65604:TVQ65606 UFM65604:UFM65606 UPI65604:UPI65606 UZE65604:UZE65606 VJA65604:VJA65606 VSW65604:VSW65606 WCS65604:WCS65606 WMO65604:WMO65606 WWK65604:WWK65606 AC131140:AC131142 JY131140:JY131142 TU131140:TU131142 ADQ131140:ADQ131142 ANM131140:ANM131142 AXI131140:AXI131142 BHE131140:BHE131142 BRA131140:BRA131142 CAW131140:CAW131142 CKS131140:CKS131142 CUO131140:CUO131142 DEK131140:DEK131142 DOG131140:DOG131142 DYC131140:DYC131142 EHY131140:EHY131142 ERU131140:ERU131142 FBQ131140:FBQ131142 FLM131140:FLM131142 FVI131140:FVI131142 GFE131140:GFE131142 GPA131140:GPA131142 GYW131140:GYW131142 HIS131140:HIS131142 HSO131140:HSO131142 ICK131140:ICK131142 IMG131140:IMG131142 IWC131140:IWC131142 JFY131140:JFY131142 JPU131140:JPU131142 JZQ131140:JZQ131142 KJM131140:KJM131142 KTI131140:KTI131142 LDE131140:LDE131142 LNA131140:LNA131142 LWW131140:LWW131142 MGS131140:MGS131142 MQO131140:MQO131142 NAK131140:NAK131142 NKG131140:NKG131142 NUC131140:NUC131142 ODY131140:ODY131142 ONU131140:ONU131142 OXQ131140:OXQ131142 PHM131140:PHM131142 PRI131140:PRI131142 QBE131140:QBE131142 QLA131140:QLA131142 QUW131140:QUW131142 RES131140:RES131142 ROO131140:ROO131142 RYK131140:RYK131142 SIG131140:SIG131142 SSC131140:SSC131142 TBY131140:TBY131142 TLU131140:TLU131142 TVQ131140:TVQ131142 UFM131140:UFM131142 UPI131140:UPI131142 UZE131140:UZE131142 VJA131140:VJA131142 VSW131140:VSW131142 WCS131140:WCS131142 WMO131140:WMO131142 WWK131140:WWK131142 AC196676:AC196678 JY196676:JY196678 TU196676:TU196678 ADQ196676:ADQ196678 ANM196676:ANM196678 AXI196676:AXI196678 BHE196676:BHE196678 BRA196676:BRA196678 CAW196676:CAW196678 CKS196676:CKS196678 CUO196676:CUO196678 DEK196676:DEK196678 DOG196676:DOG196678 DYC196676:DYC196678 EHY196676:EHY196678 ERU196676:ERU196678 FBQ196676:FBQ196678 FLM196676:FLM196678 FVI196676:FVI196678 GFE196676:GFE196678 GPA196676:GPA196678 GYW196676:GYW196678 HIS196676:HIS196678 HSO196676:HSO196678 ICK196676:ICK196678 IMG196676:IMG196678 IWC196676:IWC196678 JFY196676:JFY196678 JPU196676:JPU196678 JZQ196676:JZQ196678 KJM196676:KJM196678 KTI196676:KTI196678 LDE196676:LDE196678 LNA196676:LNA196678 LWW196676:LWW196678 MGS196676:MGS196678 MQO196676:MQO196678 NAK196676:NAK196678 NKG196676:NKG196678 NUC196676:NUC196678 ODY196676:ODY196678 ONU196676:ONU196678 OXQ196676:OXQ196678 PHM196676:PHM196678 PRI196676:PRI196678 QBE196676:QBE196678 QLA196676:QLA196678 QUW196676:QUW196678 RES196676:RES196678 ROO196676:ROO196678 RYK196676:RYK196678 SIG196676:SIG196678 SSC196676:SSC196678 TBY196676:TBY196678 TLU196676:TLU196678 TVQ196676:TVQ196678 UFM196676:UFM196678 UPI196676:UPI196678 UZE196676:UZE196678 VJA196676:VJA196678 VSW196676:VSW196678 WCS196676:WCS196678 WMO196676:WMO196678 WWK196676:WWK196678 AC262212:AC262214 JY262212:JY262214 TU262212:TU262214 ADQ262212:ADQ262214 ANM262212:ANM262214 AXI262212:AXI262214 BHE262212:BHE262214 BRA262212:BRA262214 CAW262212:CAW262214 CKS262212:CKS262214 CUO262212:CUO262214 DEK262212:DEK262214 DOG262212:DOG262214 DYC262212:DYC262214 EHY262212:EHY262214 ERU262212:ERU262214 FBQ262212:FBQ262214 FLM262212:FLM262214 FVI262212:FVI262214 GFE262212:GFE262214 GPA262212:GPA262214 GYW262212:GYW262214 HIS262212:HIS262214 HSO262212:HSO262214 ICK262212:ICK262214 IMG262212:IMG262214 IWC262212:IWC262214 JFY262212:JFY262214 JPU262212:JPU262214 JZQ262212:JZQ262214 KJM262212:KJM262214 KTI262212:KTI262214 LDE262212:LDE262214 LNA262212:LNA262214 LWW262212:LWW262214 MGS262212:MGS262214 MQO262212:MQO262214 NAK262212:NAK262214 NKG262212:NKG262214 NUC262212:NUC262214 ODY262212:ODY262214 ONU262212:ONU262214 OXQ262212:OXQ262214 PHM262212:PHM262214 PRI262212:PRI262214 QBE262212:QBE262214 QLA262212:QLA262214 QUW262212:QUW262214 RES262212:RES262214 ROO262212:ROO262214 RYK262212:RYK262214 SIG262212:SIG262214 SSC262212:SSC262214 TBY262212:TBY262214 TLU262212:TLU262214 TVQ262212:TVQ262214 UFM262212:UFM262214 UPI262212:UPI262214 UZE262212:UZE262214 VJA262212:VJA262214 VSW262212:VSW262214 WCS262212:WCS262214 WMO262212:WMO262214 WWK262212:WWK262214 AC327748:AC327750 JY327748:JY327750 TU327748:TU327750 ADQ327748:ADQ327750 ANM327748:ANM327750 AXI327748:AXI327750 BHE327748:BHE327750 BRA327748:BRA327750 CAW327748:CAW327750 CKS327748:CKS327750 CUO327748:CUO327750 DEK327748:DEK327750 DOG327748:DOG327750 DYC327748:DYC327750 EHY327748:EHY327750 ERU327748:ERU327750 FBQ327748:FBQ327750 FLM327748:FLM327750 FVI327748:FVI327750 GFE327748:GFE327750 GPA327748:GPA327750 GYW327748:GYW327750 HIS327748:HIS327750 HSO327748:HSO327750 ICK327748:ICK327750 IMG327748:IMG327750 IWC327748:IWC327750 JFY327748:JFY327750 JPU327748:JPU327750 JZQ327748:JZQ327750 KJM327748:KJM327750 KTI327748:KTI327750 LDE327748:LDE327750 LNA327748:LNA327750 LWW327748:LWW327750 MGS327748:MGS327750 MQO327748:MQO327750 NAK327748:NAK327750 NKG327748:NKG327750 NUC327748:NUC327750 ODY327748:ODY327750 ONU327748:ONU327750 OXQ327748:OXQ327750 PHM327748:PHM327750 PRI327748:PRI327750 QBE327748:QBE327750 QLA327748:QLA327750 QUW327748:QUW327750 RES327748:RES327750 ROO327748:ROO327750 RYK327748:RYK327750 SIG327748:SIG327750 SSC327748:SSC327750 TBY327748:TBY327750 TLU327748:TLU327750 TVQ327748:TVQ327750 UFM327748:UFM327750 UPI327748:UPI327750 UZE327748:UZE327750 VJA327748:VJA327750 VSW327748:VSW327750 WCS327748:WCS327750 WMO327748:WMO327750 WWK327748:WWK327750 AC393284:AC393286 JY393284:JY393286 TU393284:TU393286 ADQ393284:ADQ393286 ANM393284:ANM393286 AXI393284:AXI393286 BHE393284:BHE393286 BRA393284:BRA393286 CAW393284:CAW393286 CKS393284:CKS393286 CUO393284:CUO393286 DEK393284:DEK393286 DOG393284:DOG393286 DYC393284:DYC393286 EHY393284:EHY393286 ERU393284:ERU393286 FBQ393284:FBQ393286 FLM393284:FLM393286 FVI393284:FVI393286 GFE393284:GFE393286 GPA393284:GPA393286 GYW393284:GYW393286 HIS393284:HIS393286 HSO393284:HSO393286 ICK393284:ICK393286 IMG393284:IMG393286 IWC393284:IWC393286 JFY393284:JFY393286 JPU393284:JPU393286 JZQ393284:JZQ393286 KJM393284:KJM393286 KTI393284:KTI393286 LDE393284:LDE393286 LNA393284:LNA393286 LWW393284:LWW393286 MGS393284:MGS393286 MQO393284:MQO393286 NAK393284:NAK393286 NKG393284:NKG393286 NUC393284:NUC393286 ODY393284:ODY393286 ONU393284:ONU393286 OXQ393284:OXQ393286 PHM393284:PHM393286 PRI393284:PRI393286 QBE393284:QBE393286 QLA393284:QLA393286 QUW393284:QUW393286 RES393284:RES393286 ROO393284:ROO393286 RYK393284:RYK393286 SIG393284:SIG393286 SSC393284:SSC393286 TBY393284:TBY393286 TLU393284:TLU393286 TVQ393284:TVQ393286 UFM393284:UFM393286 UPI393284:UPI393286 UZE393284:UZE393286 VJA393284:VJA393286 VSW393284:VSW393286 WCS393284:WCS393286 WMO393284:WMO393286 WWK393284:WWK393286 AC458820:AC458822 JY458820:JY458822 TU458820:TU458822 ADQ458820:ADQ458822 ANM458820:ANM458822 AXI458820:AXI458822 BHE458820:BHE458822 BRA458820:BRA458822 CAW458820:CAW458822 CKS458820:CKS458822 CUO458820:CUO458822 DEK458820:DEK458822 DOG458820:DOG458822 DYC458820:DYC458822 EHY458820:EHY458822 ERU458820:ERU458822 FBQ458820:FBQ458822 FLM458820:FLM458822 FVI458820:FVI458822 GFE458820:GFE458822 GPA458820:GPA458822 GYW458820:GYW458822 HIS458820:HIS458822 HSO458820:HSO458822 ICK458820:ICK458822 IMG458820:IMG458822 IWC458820:IWC458822 JFY458820:JFY458822 JPU458820:JPU458822 JZQ458820:JZQ458822 KJM458820:KJM458822 KTI458820:KTI458822 LDE458820:LDE458822 LNA458820:LNA458822 LWW458820:LWW458822 MGS458820:MGS458822 MQO458820:MQO458822 NAK458820:NAK458822 NKG458820:NKG458822 NUC458820:NUC458822 ODY458820:ODY458822 ONU458820:ONU458822 OXQ458820:OXQ458822 PHM458820:PHM458822 PRI458820:PRI458822 QBE458820:QBE458822 QLA458820:QLA458822 QUW458820:QUW458822 RES458820:RES458822 ROO458820:ROO458822 RYK458820:RYK458822 SIG458820:SIG458822 SSC458820:SSC458822 TBY458820:TBY458822 TLU458820:TLU458822 TVQ458820:TVQ458822 UFM458820:UFM458822 UPI458820:UPI458822 UZE458820:UZE458822 VJA458820:VJA458822 VSW458820:VSW458822 WCS458820:WCS458822 WMO458820:WMO458822 WWK458820:WWK458822 AC524356:AC524358 JY524356:JY524358 TU524356:TU524358 ADQ524356:ADQ524358 ANM524356:ANM524358 AXI524356:AXI524358 BHE524356:BHE524358 BRA524356:BRA524358 CAW524356:CAW524358 CKS524356:CKS524358 CUO524356:CUO524358 DEK524356:DEK524358 DOG524356:DOG524358 DYC524356:DYC524358 EHY524356:EHY524358 ERU524356:ERU524358 FBQ524356:FBQ524358 FLM524356:FLM524358 FVI524356:FVI524358 GFE524356:GFE524358 GPA524356:GPA524358 GYW524356:GYW524358 HIS524356:HIS524358 HSO524356:HSO524358 ICK524356:ICK524358 IMG524356:IMG524358 IWC524356:IWC524358 JFY524356:JFY524358 JPU524356:JPU524358 JZQ524356:JZQ524358 KJM524356:KJM524358 KTI524356:KTI524358 LDE524356:LDE524358 LNA524356:LNA524358 LWW524356:LWW524358 MGS524356:MGS524358 MQO524356:MQO524358 NAK524356:NAK524358 NKG524356:NKG524358 NUC524356:NUC524358 ODY524356:ODY524358 ONU524356:ONU524358 OXQ524356:OXQ524358 PHM524356:PHM524358 PRI524356:PRI524358 QBE524356:QBE524358 QLA524356:QLA524358 QUW524356:QUW524358 RES524356:RES524358 ROO524356:ROO524358 RYK524356:RYK524358 SIG524356:SIG524358 SSC524356:SSC524358 TBY524356:TBY524358 TLU524356:TLU524358 TVQ524356:TVQ524358 UFM524356:UFM524358 UPI524356:UPI524358 UZE524356:UZE524358 VJA524356:VJA524358 VSW524356:VSW524358 WCS524356:WCS524358 WMO524356:WMO524358 WWK524356:WWK524358 AC589892:AC589894 JY589892:JY589894 TU589892:TU589894 ADQ589892:ADQ589894 ANM589892:ANM589894 AXI589892:AXI589894 BHE589892:BHE589894 BRA589892:BRA589894 CAW589892:CAW589894 CKS589892:CKS589894 CUO589892:CUO589894 DEK589892:DEK589894 DOG589892:DOG589894 DYC589892:DYC589894 EHY589892:EHY589894 ERU589892:ERU589894 FBQ589892:FBQ589894 FLM589892:FLM589894 FVI589892:FVI589894 GFE589892:GFE589894 GPA589892:GPA589894 GYW589892:GYW589894 HIS589892:HIS589894 HSO589892:HSO589894 ICK589892:ICK589894 IMG589892:IMG589894 IWC589892:IWC589894 JFY589892:JFY589894 JPU589892:JPU589894 JZQ589892:JZQ589894 KJM589892:KJM589894 KTI589892:KTI589894 LDE589892:LDE589894 LNA589892:LNA589894 LWW589892:LWW589894 MGS589892:MGS589894 MQO589892:MQO589894 NAK589892:NAK589894 NKG589892:NKG589894 NUC589892:NUC589894 ODY589892:ODY589894 ONU589892:ONU589894 OXQ589892:OXQ589894 PHM589892:PHM589894 PRI589892:PRI589894 QBE589892:QBE589894 QLA589892:QLA589894 QUW589892:QUW589894 RES589892:RES589894 ROO589892:ROO589894 RYK589892:RYK589894 SIG589892:SIG589894 SSC589892:SSC589894 TBY589892:TBY589894 TLU589892:TLU589894 TVQ589892:TVQ589894 UFM589892:UFM589894 UPI589892:UPI589894 UZE589892:UZE589894 VJA589892:VJA589894 VSW589892:VSW589894 WCS589892:WCS589894 WMO589892:WMO589894 WWK589892:WWK589894 AC655428:AC655430 JY655428:JY655430 TU655428:TU655430 ADQ655428:ADQ655430 ANM655428:ANM655430 AXI655428:AXI655430 BHE655428:BHE655430 BRA655428:BRA655430 CAW655428:CAW655430 CKS655428:CKS655430 CUO655428:CUO655430 DEK655428:DEK655430 DOG655428:DOG655430 DYC655428:DYC655430 EHY655428:EHY655430 ERU655428:ERU655430 FBQ655428:FBQ655430 FLM655428:FLM655430 FVI655428:FVI655430 GFE655428:GFE655430 GPA655428:GPA655430 GYW655428:GYW655430 HIS655428:HIS655430 HSO655428:HSO655430 ICK655428:ICK655430 IMG655428:IMG655430 IWC655428:IWC655430 JFY655428:JFY655430 JPU655428:JPU655430 JZQ655428:JZQ655430 KJM655428:KJM655430 KTI655428:KTI655430 LDE655428:LDE655430 LNA655428:LNA655430 LWW655428:LWW655430 MGS655428:MGS655430 MQO655428:MQO655430 NAK655428:NAK655430 NKG655428:NKG655430 NUC655428:NUC655430 ODY655428:ODY655430 ONU655428:ONU655430 OXQ655428:OXQ655430 PHM655428:PHM655430 PRI655428:PRI655430 QBE655428:QBE655430 QLA655428:QLA655430 QUW655428:QUW655430 RES655428:RES655430 ROO655428:ROO655430 RYK655428:RYK655430 SIG655428:SIG655430 SSC655428:SSC655430 TBY655428:TBY655430 TLU655428:TLU655430 TVQ655428:TVQ655430 UFM655428:UFM655430 UPI655428:UPI655430 UZE655428:UZE655430 VJA655428:VJA655430 VSW655428:VSW655430 WCS655428:WCS655430 WMO655428:WMO655430 WWK655428:WWK655430 AC720964:AC720966 JY720964:JY720966 TU720964:TU720966 ADQ720964:ADQ720966 ANM720964:ANM720966 AXI720964:AXI720966 BHE720964:BHE720966 BRA720964:BRA720966 CAW720964:CAW720966 CKS720964:CKS720966 CUO720964:CUO720966 DEK720964:DEK720966 DOG720964:DOG720966 DYC720964:DYC720966 EHY720964:EHY720966 ERU720964:ERU720966 FBQ720964:FBQ720966 FLM720964:FLM720966 FVI720964:FVI720966 GFE720964:GFE720966 GPA720964:GPA720966 GYW720964:GYW720966 HIS720964:HIS720966 HSO720964:HSO720966 ICK720964:ICK720966 IMG720964:IMG720966 IWC720964:IWC720966 JFY720964:JFY720966 JPU720964:JPU720966 JZQ720964:JZQ720966 KJM720964:KJM720966 KTI720964:KTI720966 LDE720964:LDE720966 LNA720964:LNA720966 LWW720964:LWW720966 MGS720964:MGS720966 MQO720964:MQO720966 NAK720964:NAK720966 NKG720964:NKG720966 NUC720964:NUC720966 ODY720964:ODY720966 ONU720964:ONU720966 OXQ720964:OXQ720966 PHM720964:PHM720966 PRI720964:PRI720966 QBE720964:QBE720966 QLA720964:QLA720966 QUW720964:QUW720966 RES720964:RES720966 ROO720964:ROO720966 RYK720964:RYK720966 SIG720964:SIG720966 SSC720964:SSC720966 TBY720964:TBY720966 TLU720964:TLU720966 TVQ720964:TVQ720966 UFM720964:UFM720966 UPI720964:UPI720966 UZE720964:UZE720966 VJA720964:VJA720966 VSW720964:VSW720966 WCS720964:WCS720966 WMO720964:WMO720966 WWK720964:WWK720966 AC786500:AC786502 JY786500:JY786502 TU786500:TU786502 ADQ786500:ADQ786502 ANM786500:ANM786502 AXI786500:AXI786502 BHE786500:BHE786502 BRA786500:BRA786502 CAW786500:CAW786502 CKS786500:CKS786502 CUO786500:CUO786502 DEK786500:DEK786502 DOG786500:DOG786502 DYC786500:DYC786502 EHY786500:EHY786502 ERU786500:ERU786502 FBQ786500:FBQ786502 FLM786500:FLM786502 FVI786500:FVI786502 GFE786500:GFE786502 GPA786500:GPA786502 GYW786500:GYW786502 HIS786500:HIS786502 HSO786500:HSO786502 ICK786500:ICK786502 IMG786500:IMG786502 IWC786500:IWC786502 JFY786500:JFY786502 JPU786500:JPU786502 JZQ786500:JZQ786502 KJM786500:KJM786502 KTI786500:KTI786502 LDE786500:LDE786502 LNA786500:LNA786502 LWW786500:LWW786502 MGS786500:MGS786502 MQO786500:MQO786502 NAK786500:NAK786502 NKG786500:NKG786502 NUC786500:NUC786502 ODY786500:ODY786502 ONU786500:ONU786502 OXQ786500:OXQ786502 PHM786500:PHM786502 PRI786500:PRI786502 QBE786500:QBE786502 QLA786500:QLA786502 QUW786500:QUW786502 RES786500:RES786502 ROO786500:ROO786502 RYK786500:RYK786502 SIG786500:SIG786502 SSC786500:SSC786502 TBY786500:TBY786502 TLU786500:TLU786502 TVQ786500:TVQ786502 UFM786500:UFM786502 UPI786500:UPI786502 UZE786500:UZE786502 VJA786500:VJA786502 VSW786500:VSW786502 WCS786500:WCS786502 WMO786500:WMO786502 WWK786500:WWK786502 AC852036:AC852038 JY852036:JY852038 TU852036:TU852038 ADQ852036:ADQ852038 ANM852036:ANM852038 AXI852036:AXI852038 BHE852036:BHE852038 BRA852036:BRA852038 CAW852036:CAW852038 CKS852036:CKS852038 CUO852036:CUO852038 DEK852036:DEK852038 DOG852036:DOG852038 DYC852036:DYC852038 EHY852036:EHY852038 ERU852036:ERU852038 FBQ852036:FBQ852038 FLM852036:FLM852038 FVI852036:FVI852038 GFE852036:GFE852038 GPA852036:GPA852038 GYW852036:GYW852038 HIS852036:HIS852038 HSO852036:HSO852038 ICK852036:ICK852038 IMG852036:IMG852038 IWC852036:IWC852038 JFY852036:JFY852038 JPU852036:JPU852038 JZQ852036:JZQ852038 KJM852036:KJM852038 KTI852036:KTI852038 LDE852036:LDE852038 LNA852036:LNA852038 LWW852036:LWW852038 MGS852036:MGS852038 MQO852036:MQO852038 NAK852036:NAK852038 NKG852036:NKG852038 NUC852036:NUC852038 ODY852036:ODY852038 ONU852036:ONU852038 OXQ852036:OXQ852038 PHM852036:PHM852038 PRI852036:PRI852038 QBE852036:QBE852038 QLA852036:QLA852038 QUW852036:QUW852038 RES852036:RES852038 ROO852036:ROO852038 RYK852036:RYK852038 SIG852036:SIG852038 SSC852036:SSC852038 TBY852036:TBY852038 TLU852036:TLU852038 TVQ852036:TVQ852038 UFM852036:UFM852038 UPI852036:UPI852038 UZE852036:UZE852038 VJA852036:VJA852038 VSW852036:VSW852038 WCS852036:WCS852038 WMO852036:WMO852038 WWK852036:WWK852038 AC917572:AC917574 JY917572:JY917574 TU917572:TU917574 ADQ917572:ADQ917574 ANM917572:ANM917574 AXI917572:AXI917574 BHE917572:BHE917574 BRA917572:BRA917574 CAW917572:CAW917574 CKS917572:CKS917574 CUO917572:CUO917574 DEK917572:DEK917574 DOG917572:DOG917574 DYC917572:DYC917574 EHY917572:EHY917574 ERU917572:ERU917574 FBQ917572:FBQ917574 FLM917572:FLM917574 FVI917572:FVI917574 GFE917572:GFE917574 GPA917572:GPA917574 GYW917572:GYW917574 HIS917572:HIS917574 HSO917572:HSO917574 ICK917572:ICK917574 IMG917572:IMG917574 IWC917572:IWC917574 JFY917572:JFY917574 JPU917572:JPU917574 JZQ917572:JZQ917574 KJM917572:KJM917574 KTI917572:KTI917574 LDE917572:LDE917574 LNA917572:LNA917574 LWW917572:LWW917574 MGS917572:MGS917574 MQO917572:MQO917574 NAK917572:NAK917574 NKG917572:NKG917574 NUC917572:NUC917574 ODY917572:ODY917574 ONU917572:ONU917574 OXQ917572:OXQ917574 PHM917572:PHM917574 PRI917572:PRI917574 QBE917572:QBE917574 QLA917572:QLA917574 QUW917572:QUW917574 RES917572:RES917574 ROO917572:ROO917574 RYK917572:RYK917574 SIG917572:SIG917574 SSC917572:SSC917574 TBY917572:TBY917574 TLU917572:TLU917574 TVQ917572:TVQ917574 UFM917572:UFM917574 UPI917572:UPI917574 UZE917572:UZE917574 VJA917572:VJA917574 VSW917572:VSW917574 WCS917572:WCS917574 WMO917572:WMO917574 WWK917572:WWK917574 AC983108:AC983110 JY983108:JY983110 TU983108:TU983110 ADQ983108:ADQ983110 ANM983108:ANM983110 AXI983108:AXI983110 BHE983108:BHE983110 BRA983108:BRA983110 CAW983108:CAW983110 CKS983108:CKS983110 CUO983108:CUO983110 DEK983108:DEK983110 DOG983108:DOG983110 DYC983108:DYC983110 EHY983108:EHY983110 ERU983108:ERU983110 FBQ983108:FBQ983110 FLM983108:FLM983110 FVI983108:FVI983110 GFE983108:GFE983110 GPA983108:GPA983110 GYW983108:GYW983110 HIS983108:HIS983110 HSO983108:HSO983110 ICK983108:ICK983110 IMG983108:IMG983110 IWC983108:IWC983110 JFY983108:JFY983110 JPU983108:JPU983110 JZQ983108:JZQ983110 KJM983108:KJM983110 KTI983108:KTI983110 LDE983108:LDE983110 LNA983108:LNA983110 LWW983108:LWW983110 MGS983108:MGS983110 MQO983108:MQO983110 NAK983108:NAK983110 NKG983108:NKG983110 NUC983108:NUC983110 ODY983108:ODY983110 ONU983108:ONU983110 OXQ983108:OXQ983110 PHM983108:PHM983110 PRI983108:PRI983110 QBE983108:QBE983110 QLA983108:QLA983110 QUW983108:QUW983110 RES983108:RES983110 ROO983108:ROO983110 RYK983108:RYK983110 SIG983108:SIG983110 SSC983108:SSC983110 TBY983108:TBY983110 TLU983108:TLU983110 TVQ983108:TVQ983110 UFM983108:UFM983110 UPI983108:UPI983110 UZE983108:UZE983110 VJA983108:VJA983110 VSW983108:VSW983110 WCS983108:WCS983110 WMO983108:WMO983110 WWK983108:WWK983110 Y68:Y70 JU68:JU70 TQ68:TQ70 ADM68:ADM70 ANI68:ANI70 AXE68:AXE70 BHA68:BHA70 BQW68:BQW70 CAS68:CAS70 CKO68:CKO70 CUK68:CUK70 DEG68:DEG70 DOC68:DOC70 DXY68:DXY70 EHU68:EHU70 ERQ68:ERQ70 FBM68:FBM70 FLI68:FLI70 FVE68:FVE70 GFA68:GFA70 GOW68:GOW70 GYS68:GYS70 HIO68:HIO70 HSK68:HSK70 ICG68:ICG70 IMC68:IMC70 IVY68:IVY70 JFU68:JFU70 JPQ68:JPQ70 JZM68:JZM70 KJI68:KJI70 KTE68:KTE70 LDA68:LDA70 LMW68:LMW70 LWS68:LWS70 MGO68:MGO70 MQK68:MQK70 NAG68:NAG70 NKC68:NKC70 NTY68:NTY70 ODU68:ODU70 ONQ68:ONQ70 OXM68:OXM70 PHI68:PHI70 PRE68:PRE70 QBA68:QBA70 QKW68:QKW70 QUS68:QUS70 REO68:REO70 ROK68:ROK70 RYG68:RYG70 SIC68:SIC70 SRY68:SRY70 TBU68:TBU70 TLQ68:TLQ70 TVM68:TVM70 UFI68:UFI70 UPE68:UPE70 UZA68:UZA70 VIW68:VIW70 VSS68:VSS70 WCO68:WCO70 WMK68:WMK70 WWG68:WWG70 Y65604:Y65606 JU65604:JU65606 TQ65604:TQ65606 ADM65604:ADM65606 ANI65604:ANI65606 AXE65604:AXE65606 BHA65604:BHA65606 BQW65604:BQW65606 CAS65604:CAS65606 CKO65604:CKO65606 CUK65604:CUK65606 DEG65604:DEG65606 DOC65604:DOC65606 DXY65604:DXY65606 EHU65604:EHU65606 ERQ65604:ERQ65606 FBM65604:FBM65606 FLI65604:FLI65606 FVE65604:FVE65606 GFA65604:GFA65606 GOW65604:GOW65606 GYS65604:GYS65606 HIO65604:HIO65606 HSK65604:HSK65606 ICG65604:ICG65606 IMC65604:IMC65606 IVY65604:IVY65606 JFU65604:JFU65606 JPQ65604:JPQ65606 JZM65604:JZM65606 KJI65604:KJI65606 KTE65604:KTE65606 LDA65604:LDA65606 LMW65604:LMW65606 LWS65604:LWS65606 MGO65604:MGO65606 MQK65604:MQK65606 NAG65604:NAG65606 NKC65604:NKC65606 NTY65604:NTY65606 ODU65604:ODU65606 ONQ65604:ONQ65606 OXM65604:OXM65606 PHI65604:PHI65606 PRE65604:PRE65606 QBA65604:QBA65606 QKW65604:QKW65606 QUS65604:QUS65606 REO65604:REO65606 ROK65604:ROK65606 RYG65604:RYG65606 SIC65604:SIC65606 SRY65604:SRY65606 TBU65604:TBU65606 TLQ65604:TLQ65606 TVM65604:TVM65606 UFI65604:UFI65606 UPE65604:UPE65606 UZA65604:UZA65606 VIW65604:VIW65606 VSS65604:VSS65606 WCO65604:WCO65606 WMK65604:WMK65606 WWG65604:WWG65606 Y131140:Y131142 JU131140:JU131142 TQ131140:TQ131142 ADM131140:ADM131142 ANI131140:ANI131142 AXE131140:AXE131142 BHA131140:BHA131142 BQW131140:BQW131142 CAS131140:CAS131142 CKO131140:CKO131142 CUK131140:CUK131142 DEG131140:DEG131142 DOC131140:DOC131142 DXY131140:DXY131142 EHU131140:EHU131142 ERQ131140:ERQ131142 FBM131140:FBM131142 FLI131140:FLI131142 FVE131140:FVE131142 GFA131140:GFA131142 GOW131140:GOW131142 GYS131140:GYS131142 HIO131140:HIO131142 HSK131140:HSK131142 ICG131140:ICG131142 IMC131140:IMC131142 IVY131140:IVY131142 JFU131140:JFU131142 JPQ131140:JPQ131142 JZM131140:JZM131142 KJI131140:KJI131142 KTE131140:KTE131142 LDA131140:LDA131142 LMW131140:LMW131142 LWS131140:LWS131142 MGO131140:MGO131142 MQK131140:MQK131142 NAG131140:NAG131142 NKC131140:NKC131142 NTY131140:NTY131142 ODU131140:ODU131142 ONQ131140:ONQ131142 OXM131140:OXM131142 PHI131140:PHI131142 PRE131140:PRE131142 QBA131140:QBA131142 QKW131140:QKW131142 QUS131140:QUS131142 REO131140:REO131142 ROK131140:ROK131142 RYG131140:RYG131142 SIC131140:SIC131142 SRY131140:SRY131142 TBU131140:TBU131142 TLQ131140:TLQ131142 TVM131140:TVM131142 UFI131140:UFI131142 UPE131140:UPE131142 UZA131140:UZA131142 VIW131140:VIW131142 VSS131140:VSS131142 WCO131140:WCO131142 WMK131140:WMK131142 WWG131140:WWG131142 Y196676:Y196678 JU196676:JU196678 TQ196676:TQ196678 ADM196676:ADM196678 ANI196676:ANI196678 AXE196676:AXE196678 BHA196676:BHA196678 BQW196676:BQW196678 CAS196676:CAS196678 CKO196676:CKO196678 CUK196676:CUK196678 DEG196676:DEG196678 DOC196676:DOC196678 DXY196676:DXY196678 EHU196676:EHU196678 ERQ196676:ERQ196678 FBM196676:FBM196678 FLI196676:FLI196678 FVE196676:FVE196678 GFA196676:GFA196678 GOW196676:GOW196678 GYS196676:GYS196678 HIO196676:HIO196678 HSK196676:HSK196678 ICG196676:ICG196678 IMC196676:IMC196678 IVY196676:IVY196678 JFU196676:JFU196678 JPQ196676:JPQ196678 JZM196676:JZM196678 KJI196676:KJI196678 KTE196676:KTE196678 LDA196676:LDA196678 LMW196676:LMW196678 LWS196676:LWS196678 MGO196676:MGO196678 MQK196676:MQK196678 NAG196676:NAG196678 NKC196676:NKC196678 NTY196676:NTY196678 ODU196676:ODU196678 ONQ196676:ONQ196678 OXM196676:OXM196678 PHI196676:PHI196678 PRE196676:PRE196678 QBA196676:QBA196678 QKW196676:QKW196678 QUS196676:QUS196678 REO196676:REO196678 ROK196676:ROK196678 RYG196676:RYG196678 SIC196676:SIC196678 SRY196676:SRY196678 TBU196676:TBU196678 TLQ196676:TLQ196678 TVM196676:TVM196678 UFI196676:UFI196678 UPE196676:UPE196678 UZA196676:UZA196678 VIW196676:VIW196678 VSS196676:VSS196678 WCO196676:WCO196678 WMK196676:WMK196678 WWG196676:WWG196678 Y262212:Y262214 JU262212:JU262214 TQ262212:TQ262214 ADM262212:ADM262214 ANI262212:ANI262214 AXE262212:AXE262214 BHA262212:BHA262214 BQW262212:BQW262214 CAS262212:CAS262214 CKO262212:CKO262214 CUK262212:CUK262214 DEG262212:DEG262214 DOC262212:DOC262214 DXY262212:DXY262214 EHU262212:EHU262214 ERQ262212:ERQ262214 FBM262212:FBM262214 FLI262212:FLI262214 FVE262212:FVE262214 GFA262212:GFA262214 GOW262212:GOW262214 GYS262212:GYS262214 HIO262212:HIO262214 HSK262212:HSK262214 ICG262212:ICG262214 IMC262212:IMC262214 IVY262212:IVY262214 JFU262212:JFU262214 JPQ262212:JPQ262214 JZM262212:JZM262214 KJI262212:KJI262214 KTE262212:KTE262214 LDA262212:LDA262214 LMW262212:LMW262214 LWS262212:LWS262214 MGO262212:MGO262214 MQK262212:MQK262214 NAG262212:NAG262214 NKC262212:NKC262214 NTY262212:NTY262214 ODU262212:ODU262214 ONQ262212:ONQ262214 OXM262212:OXM262214 PHI262212:PHI262214 PRE262212:PRE262214 QBA262212:QBA262214 QKW262212:QKW262214 QUS262212:QUS262214 REO262212:REO262214 ROK262212:ROK262214 RYG262212:RYG262214 SIC262212:SIC262214 SRY262212:SRY262214 TBU262212:TBU262214 TLQ262212:TLQ262214 TVM262212:TVM262214 UFI262212:UFI262214 UPE262212:UPE262214 UZA262212:UZA262214 VIW262212:VIW262214 VSS262212:VSS262214 WCO262212:WCO262214 WMK262212:WMK262214 WWG262212:WWG262214 Y327748:Y327750 JU327748:JU327750 TQ327748:TQ327750 ADM327748:ADM327750 ANI327748:ANI327750 AXE327748:AXE327750 BHA327748:BHA327750 BQW327748:BQW327750 CAS327748:CAS327750 CKO327748:CKO327750 CUK327748:CUK327750 DEG327748:DEG327750 DOC327748:DOC327750 DXY327748:DXY327750 EHU327748:EHU327750 ERQ327748:ERQ327750 FBM327748:FBM327750 FLI327748:FLI327750 FVE327748:FVE327750 GFA327748:GFA327750 GOW327748:GOW327750 GYS327748:GYS327750 HIO327748:HIO327750 HSK327748:HSK327750 ICG327748:ICG327750 IMC327748:IMC327750 IVY327748:IVY327750 JFU327748:JFU327750 JPQ327748:JPQ327750 JZM327748:JZM327750 KJI327748:KJI327750 KTE327748:KTE327750 LDA327748:LDA327750 LMW327748:LMW327750 LWS327748:LWS327750 MGO327748:MGO327750 MQK327748:MQK327750 NAG327748:NAG327750 NKC327748:NKC327750 NTY327748:NTY327750 ODU327748:ODU327750 ONQ327748:ONQ327750 OXM327748:OXM327750 PHI327748:PHI327750 PRE327748:PRE327750 QBA327748:QBA327750 QKW327748:QKW327750 QUS327748:QUS327750 REO327748:REO327750 ROK327748:ROK327750 RYG327748:RYG327750 SIC327748:SIC327750 SRY327748:SRY327750 TBU327748:TBU327750 TLQ327748:TLQ327750 TVM327748:TVM327750 UFI327748:UFI327750 UPE327748:UPE327750 UZA327748:UZA327750 VIW327748:VIW327750 VSS327748:VSS327750 WCO327748:WCO327750 WMK327748:WMK327750 WWG327748:WWG327750 Y393284:Y393286 JU393284:JU393286 TQ393284:TQ393286 ADM393284:ADM393286 ANI393284:ANI393286 AXE393284:AXE393286 BHA393284:BHA393286 BQW393284:BQW393286 CAS393284:CAS393286 CKO393284:CKO393286 CUK393284:CUK393286 DEG393284:DEG393286 DOC393284:DOC393286 DXY393284:DXY393286 EHU393284:EHU393286 ERQ393284:ERQ393286 FBM393284:FBM393286 FLI393284:FLI393286 FVE393284:FVE393286 GFA393284:GFA393286 GOW393284:GOW393286 GYS393284:GYS393286 HIO393284:HIO393286 HSK393284:HSK393286 ICG393284:ICG393286 IMC393284:IMC393286 IVY393284:IVY393286 JFU393284:JFU393286 JPQ393284:JPQ393286 JZM393284:JZM393286 KJI393284:KJI393286 KTE393284:KTE393286 LDA393284:LDA393286 LMW393284:LMW393286 LWS393284:LWS393286 MGO393284:MGO393286 MQK393284:MQK393286 NAG393284:NAG393286 NKC393284:NKC393286 NTY393284:NTY393286 ODU393284:ODU393286 ONQ393284:ONQ393286 OXM393284:OXM393286 PHI393284:PHI393286 PRE393284:PRE393286 QBA393284:QBA393286 QKW393284:QKW393286 QUS393284:QUS393286 REO393284:REO393286 ROK393284:ROK393286 RYG393284:RYG393286 SIC393284:SIC393286 SRY393284:SRY393286 TBU393284:TBU393286 TLQ393284:TLQ393286 TVM393284:TVM393286 UFI393284:UFI393286 UPE393284:UPE393286 UZA393284:UZA393286 VIW393284:VIW393286 VSS393284:VSS393286 WCO393284:WCO393286 WMK393284:WMK393286 WWG393284:WWG393286 Y458820:Y458822 JU458820:JU458822 TQ458820:TQ458822 ADM458820:ADM458822 ANI458820:ANI458822 AXE458820:AXE458822 BHA458820:BHA458822 BQW458820:BQW458822 CAS458820:CAS458822 CKO458820:CKO458822 CUK458820:CUK458822 DEG458820:DEG458822 DOC458820:DOC458822 DXY458820:DXY458822 EHU458820:EHU458822 ERQ458820:ERQ458822 FBM458820:FBM458822 FLI458820:FLI458822 FVE458820:FVE458822 GFA458820:GFA458822 GOW458820:GOW458822 GYS458820:GYS458822 HIO458820:HIO458822 HSK458820:HSK458822 ICG458820:ICG458822 IMC458820:IMC458822 IVY458820:IVY458822 JFU458820:JFU458822 JPQ458820:JPQ458822 JZM458820:JZM458822 KJI458820:KJI458822 KTE458820:KTE458822 LDA458820:LDA458822 LMW458820:LMW458822 LWS458820:LWS458822 MGO458820:MGO458822 MQK458820:MQK458822 NAG458820:NAG458822 NKC458820:NKC458822 NTY458820:NTY458822 ODU458820:ODU458822 ONQ458820:ONQ458822 OXM458820:OXM458822 PHI458820:PHI458822 PRE458820:PRE458822 QBA458820:QBA458822 QKW458820:QKW458822 QUS458820:QUS458822 REO458820:REO458822 ROK458820:ROK458822 RYG458820:RYG458822 SIC458820:SIC458822 SRY458820:SRY458822 TBU458820:TBU458822 TLQ458820:TLQ458822 TVM458820:TVM458822 UFI458820:UFI458822 UPE458820:UPE458822 UZA458820:UZA458822 VIW458820:VIW458822 VSS458820:VSS458822 WCO458820:WCO458822 WMK458820:WMK458822 WWG458820:WWG458822 Y524356:Y524358 JU524356:JU524358 TQ524356:TQ524358 ADM524356:ADM524358 ANI524356:ANI524358 AXE524356:AXE524358 BHA524356:BHA524358 BQW524356:BQW524358 CAS524356:CAS524358 CKO524356:CKO524358 CUK524356:CUK524358 DEG524356:DEG524358 DOC524356:DOC524358 DXY524356:DXY524358 EHU524356:EHU524358 ERQ524356:ERQ524358 FBM524356:FBM524358 FLI524356:FLI524358 FVE524356:FVE524358 GFA524356:GFA524358 GOW524356:GOW524358 GYS524356:GYS524358 HIO524356:HIO524358 HSK524356:HSK524358 ICG524356:ICG524358 IMC524356:IMC524358 IVY524356:IVY524358 JFU524356:JFU524358 JPQ524356:JPQ524358 JZM524356:JZM524358 KJI524356:KJI524358 KTE524356:KTE524358 LDA524356:LDA524358 LMW524356:LMW524358 LWS524356:LWS524358 MGO524356:MGO524358 MQK524356:MQK524358 NAG524356:NAG524358 NKC524356:NKC524358 NTY524356:NTY524358 ODU524356:ODU524358 ONQ524356:ONQ524358 OXM524356:OXM524358 PHI524356:PHI524358 PRE524356:PRE524358 QBA524356:QBA524358 QKW524356:QKW524358 QUS524356:QUS524358 REO524356:REO524358 ROK524356:ROK524358 RYG524356:RYG524358 SIC524356:SIC524358 SRY524356:SRY524358 TBU524356:TBU524358 TLQ524356:TLQ524358 TVM524356:TVM524358 UFI524356:UFI524358 UPE524356:UPE524358 UZA524356:UZA524358 VIW524356:VIW524358 VSS524356:VSS524358 WCO524356:WCO524358 WMK524356:WMK524358 WWG524356:WWG524358 Y589892:Y589894 JU589892:JU589894 TQ589892:TQ589894 ADM589892:ADM589894 ANI589892:ANI589894 AXE589892:AXE589894 BHA589892:BHA589894 BQW589892:BQW589894 CAS589892:CAS589894 CKO589892:CKO589894 CUK589892:CUK589894 DEG589892:DEG589894 DOC589892:DOC589894 DXY589892:DXY589894 EHU589892:EHU589894 ERQ589892:ERQ589894 FBM589892:FBM589894 FLI589892:FLI589894 FVE589892:FVE589894 GFA589892:GFA589894 GOW589892:GOW589894 GYS589892:GYS589894 HIO589892:HIO589894 HSK589892:HSK589894 ICG589892:ICG589894 IMC589892:IMC589894 IVY589892:IVY589894 JFU589892:JFU589894 JPQ589892:JPQ589894 JZM589892:JZM589894 KJI589892:KJI589894 KTE589892:KTE589894 LDA589892:LDA589894 LMW589892:LMW589894 LWS589892:LWS589894 MGO589892:MGO589894 MQK589892:MQK589894 NAG589892:NAG589894 NKC589892:NKC589894 NTY589892:NTY589894 ODU589892:ODU589894 ONQ589892:ONQ589894 OXM589892:OXM589894 PHI589892:PHI589894 PRE589892:PRE589894 QBA589892:QBA589894 QKW589892:QKW589894 QUS589892:QUS589894 REO589892:REO589894 ROK589892:ROK589894 RYG589892:RYG589894 SIC589892:SIC589894 SRY589892:SRY589894 TBU589892:TBU589894 TLQ589892:TLQ589894 TVM589892:TVM589894 UFI589892:UFI589894 UPE589892:UPE589894 UZA589892:UZA589894 VIW589892:VIW589894 VSS589892:VSS589894 WCO589892:WCO589894 WMK589892:WMK589894 WWG589892:WWG589894 Y655428:Y655430 JU655428:JU655430 TQ655428:TQ655430 ADM655428:ADM655430 ANI655428:ANI655430 AXE655428:AXE655430 BHA655428:BHA655430 BQW655428:BQW655430 CAS655428:CAS655430 CKO655428:CKO655430 CUK655428:CUK655430 DEG655428:DEG655430 DOC655428:DOC655430 DXY655428:DXY655430 EHU655428:EHU655430 ERQ655428:ERQ655430 FBM655428:FBM655430 FLI655428:FLI655430 FVE655428:FVE655430 GFA655428:GFA655430 GOW655428:GOW655430 GYS655428:GYS655430 HIO655428:HIO655430 HSK655428:HSK655430 ICG655428:ICG655430 IMC655428:IMC655430 IVY655428:IVY655430 JFU655428:JFU655430 JPQ655428:JPQ655430 JZM655428:JZM655430 KJI655428:KJI655430 KTE655428:KTE655430 LDA655428:LDA655430 LMW655428:LMW655430 LWS655428:LWS655430 MGO655428:MGO655430 MQK655428:MQK655430 NAG655428:NAG655430 NKC655428:NKC655430 NTY655428:NTY655430 ODU655428:ODU655430 ONQ655428:ONQ655430 OXM655428:OXM655430 PHI655428:PHI655430 PRE655428:PRE655430 QBA655428:QBA655430 QKW655428:QKW655430 QUS655428:QUS655430 REO655428:REO655430 ROK655428:ROK655430 RYG655428:RYG655430 SIC655428:SIC655430 SRY655428:SRY655430 TBU655428:TBU655430 TLQ655428:TLQ655430 TVM655428:TVM655430 UFI655428:UFI655430 UPE655428:UPE655430 UZA655428:UZA655430 VIW655428:VIW655430 VSS655428:VSS655430 WCO655428:WCO655430 WMK655428:WMK655430 WWG655428:WWG655430 Y720964:Y720966 JU720964:JU720966 TQ720964:TQ720966 ADM720964:ADM720966 ANI720964:ANI720966 AXE720964:AXE720966 BHA720964:BHA720966 BQW720964:BQW720966 CAS720964:CAS720966 CKO720964:CKO720966 CUK720964:CUK720966 DEG720964:DEG720966 DOC720964:DOC720966 DXY720964:DXY720966 EHU720964:EHU720966 ERQ720964:ERQ720966 FBM720964:FBM720966 FLI720964:FLI720966 FVE720964:FVE720966 GFA720964:GFA720966 GOW720964:GOW720966 GYS720964:GYS720966 HIO720964:HIO720966 HSK720964:HSK720966 ICG720964:ICG720966 IMC720964:IMC720966 IVY720964:IVY720966 JFU720964:JFU720966 JPQ720964:JPQ720966 JZM720964:JZM720966 KJI720964:KJI720966 KTE720964:KTE720966 LDA720964:LDA720966 LMW720964:LMW720966 LWS720964:LWS720966 MGO720964:MGO720966 MQK720964:MQK720966 NAG720964:NAG720966 NKC720964:NKC720966 NTY720964:NTY720966 ODU720964:ODU720966 ONQ720964:ONQ720966 OXM720964:OXM720966 PHI720964:PHI720966 PRE720964:PRE720966 QBA720964:QBA720966 QKW720964:QKW720966 QUS720964:QUS720966 REO720964:REO720966 ROK720964:ROK720966 RYG720964:RYG720966 SIC720964:SIC720966 SRY720964:SRY720966 TBU720964:TBU720966 TLQ720964:TLQ720966 TVM720964:TVM720966 UFI720964:UFI720966 UPE720964:UPE720966 UZA720964:UZA720966 VIW720964:VIW720966 VSS720964:VSS720966 WCO720964:WCO720966 WMK720964:WMK720966 WWG720964:WWG720966 Y786500:Y786502 JU786500:JU786502 TQ786500:TQ786502 ADM786500:ADM786502 ANI786500:ANI786502 AXE786500:AXE786502 BHA786500:BHA786502 BQW786500:BQW786502 CAS786500:CAS786502 CKO786500:CKO786502 CUK786500:CUK786502 DEG786500:DEG786502 DOC786500:DOC786502 DXY786500:DXY786502 EHU786500:EHU786502 ERQ786500:ERQ786502 FBM786500:FBM786502 FLI786500:FLI786502 FVE786500:FVE786502 GFA786500:GFA786502 GOW786500:GOW786502 GYS786500:GYS786502 HIO786500:HIO786502 HSK786500:HSK786502 ICG786500:ICG786502 IMC786500:IMC786502 IVY786500:IVY786502 JFU786500:JFU786502 JPQ786500:JPQ786502 JZM786500:JZM786502 KJI786500:KJI786502 KTE786500:KTE786502 LDA786500:LDA786502 LMW786500:LMW786502 LWS786500:LWS786502 MGO786500:MGO786502 MQK786500:MQK786502 NAG786500:NAG786502 NKC786500:NKC786502 NTY786500:NTY786502 ODU786500:ODU786502 ONQ786500:ONQ786502 OXM786500:OXM786502 PHI786500:PHI786502 PRE786500:PRE786502 QBA786500:QBA786502 QKW786500:QKW786502 QUS786500:QUS786502 REO786500:REO786502 ROK786500:ROK786502 RYG786500:RYG786502 SIC786500:SIC786502 SRY786500:SRY786502 TBU786500:TBU786502 TLQ786500:TLQ786502 TVM786500:TVM786502 UFI786500:UFI786502 UPE786500:UPE786502 UZA786500:UZA786502 VIW786500:VIW786502 VSS786500:VSS786502 WCO786500:WCO786502 WMK786500:WMK786502 WWG786500:WWG786502 Y852036:Y852038 JU852036:JU852038 TQ852036:TQ852038 ADM852036:ADM852038 ANI852036:ANI852038 AXE852036:AXE852038 BHA852036:BHA852038 BQW852036:BQW852038 CAS852036:CAS852038 CKO852036:CKO852038 CUK852036:CUK852038 DEG852036:DEG852038 DOC852036:DOC852038 DXY852036:DXY852038 EHU852036:EHU852038 ERQ852036:ERQ852038 FBM852036:FBM852038 FLI852036:FLI852038 FVE852036:FVE852038 GFA852036:GFA852038 GOW852036:GOW852038 GYS852036:GYS852038 HIO852036:HIO852038 HSK852036:HSK852038 ICG852036:ICG852038 IMC852036:IMC852038 IVY852036:IVY852038 JFU852036:JFU852038 JPQ852036:JPQ852038 JZM852036:JZM852038 KJI852036:KJI852038 KTE852036:KTE852038 LDA852036:LDA852038 LMW852036:LMW852038 LWS852036:LWS852038 MGO852036:MGO852038 MQK852036:MQK852038 NAG852036:NAG852038 NKC852036:NKC852038 NTY852036:NTY852038 ODU852036:ODU852038 ONQ852036:ONQ852038 OXM852036:OXM852038 PHI852036:PHI852038 PRE852036:PRE852038 QBA852036:QBA852038 QKW852036:QKW852038 QUS852036:QUS852038 REO852036:REO852038 ROK852036:ROK852038 RYG852036:RYG852038 SIC852036:SIC852038 SRY852036:SRY852038 TBU852036:TBU852038 TLQ852036:TLQ852038 TVM852036:TVM852038 UFI852036:UFI852038 UPE852036:UPE852038 UZA852036:UZA852038 VIW852036:VIW852038 VSS852036:VSS852038 WCO852036:WCO852038 WMK852036:WMK852038 WWG852036:WWG852038 Y917572:Y917574 JU917572:JU917574 TQ917572:TQ917574 ADM917572:ADM917574 ANI917572:ANI917574 AXE917572:AXE917574 BHA917572:BHA917574 BQW917572:BQW917574 CAS917572:CAS917574 CKO917572:CKO917574 CUK917572:CUK917574 DEG917572:DEG917574 DOC917572:DOC917574 DXY917572:DXY917574 EHU917572:EHU917574 ERQ917572:ERQ917574 FBM917572:FBM917574 FLI917572:FLI917574 FVE917572:FVE917574 GFA917572:GFA917574 GOW917572:GOW917574 GYS917572:GYS917574 HIO917572:HIO917574 HSK917572:HSK917574 ICG917572:ICG917574 IMC917572:IMC917574 IVY917572:IVY917574 JFU917572:JFU917574 JPQ917572:JPQ917574 JZM917572:JZM917574 KJI917572:KJI917574 KTE917572:KTE917574 LDA917572:LDA917574 LMW917572:LMW917574 LWS917572:LWS917574 MGO917572:MGO917574 MQK917572:MQK917574 NAG917572:NAG917574 NKC917572:NKC917574 NTY917572:NTY917574 ODU917572:ODU917574 ONQ917572:ONQ917574 OXM917572:OXM917574 PHI917572:PHI917574 PRE917572:PRE917574 QBA917572:QBA917574 QKW917572:QKW917574 QUS917572:QUS917574 REO917572:REO917574 ROK917572:ROK917574 RYG917572:RYG917574 SIC917572:SIC917574 SRY917572:SRY917574 TBU917572:TBU917574 TLQ917572:TLQ917574 TVM917572:TVM917574 UFI917572:UFI917574 UPE917572:UPE917574 UZA917572:UZA917574 VIW917572:VIW917574 VSS917572:VSS917574 WCO917572:WCO917574 WMK917572:WMK917574 WWG917572:WWG917574 Y983108:Y983110 JU983108:JU983110 TQ983108:TQ983110 ADM983108:ADM983110 ANI983108:ANI983110 AXE983108:AXE983110 BHA983108:BHA983110 BQW983108:BQW983110 CAS983108:CAS983110 CKO983108:CKO983110 CUK983108:CUK983110 DEG983108:DEG983110 DOC983108:DOC983110 DXY983108:DXY983110 EHU983108:EHU983110 ERQ983108:ERQ983110 FBM983108:FBM983110 FLI983108:FLI983110 FVE983108:FVE983110 GFA983108:GFA983110 GOW983108:GOW983110 GYS983108:GYS983110 HIO983108:HIO983110 HSK983108:HSK983110 ICG983108:ICG983110 IMC983108:IMC983110 IVY983108:IVY983110 JFU983108:JFU983110 JPQ983108:JPQ983110 JZM983108:JZM983110 KJI983108:KJI983110 KTE983108:KTE983110 LDA983108:LDA983110 LMW983108:LMW983110 LWS983108:LWS983110 MGO983108:MGO983110 MQK983108:MQK983110 NAG983108:NAG983110 NKC983108:NKC983110 NTY983108:NTY983110 ODU983108:ODU983110 ONQ983108:ONQ983110 OXM983108:OXM983110 PHI983108:PHI983110 PRE983108:PRE983110 QBA983108:QBA983110 QKW983108:QKW983110 QUS983108:QUS983110 REO983108:REO983110 ROK983108:ROK983110 RYG983108:RYG983110 SIC983108:SIC983110 SRY983108:SRY983110 TBU983108:TBU983110 TLQ983108:TLQ983110 TVM983108:TVM983110 UFI983108:UFI983110 UPE983108:UPE983110 UZA983108:UZA983110 VIW983108:VIW983110 VSS983108:VSS983110 WCO983108:WCO983110 WMK983108:WMK983110 WWG983108:WWG983110 Y66 JU66 TQ66 ADM66 ANI66 AXE66 BHA66 BQW66 CAS66 CKO66 CUK66 DEG66 DOC66 DXY66 EHU66 ERQ66 FBM66 FLI66 FVE66 GFA66 GOW66 GYS66 HIO66 HSK66 ICG66 IMC66 IVY66 JFU66 JPQ66 JZM66 KJI66 KTE66 LDA66 LMW66 LWS66 MGO66 MQK66 NAG66 NKC66 NTY66 ODU66 ONQ66 OXM66 PHI66 PRE66 QBA66 QKW66 QUS66 REO66 ROK66 RYG66 SIC66 SRY66 TBU66 TLQ66 TVM66 UFI66 UPE66 UZA66 VIW66 VSS66 WCO66 WMK66 WWG66 Y65602 JU65602 TQ65602 ADM65602 ANI65602 AXE65602 BHA65602 BQW65602 CAS65602 CKO65602 CUK65602 DEG65602 DOC65602 DXY65602 EHU65602 ERQ65602 FBM65602 FLI65602 FVE65602 GFA65602 GOW65602 GYS65602 HIO65602 HSK65602 ICG65602 IMC65602 IVY65602 JFU65602 JPQ65602 JZM65602 KJI65602 KTE65602 LDA65602 LMW65602 LWS65602 MGO65602 MQK65602 NAG65602 NKC65602 NTY65602 ODU65602 ONQ65602 OXM65602 PHI65602 PRE65602 QBA65602 QKW65602 QUS65602 REO65602 ROK65602 RYG65602 SIC65602 SRY65602 TBU65602 TLQ65602 TVM65602 UFI65602 UPE65602 UZA65602 VIW65602 VSS65602 WCO65602 WMK65602 WWG65602 Y131138 JU131138 TQ131138 ADM131138 ANI131138 AXE131138 BHA131138 BQW131138 CAS131138 CKO131138 CUK131138 DEG131138 DOC131138 DXY131138 EHU131138 ERQ131138 FBM131138 FLI131138 FVE131138 GFA131138 GOW131138 GYS131138 HIO131138 HSK131138 ICG131138 IMC131138 IVY131138 JFU131138 JPQ131138 JZM131138 KJI131138 KTE131138 LDA131138 LMW131138 LWS131138 MGO131138 MQK131138 NAG131138 NKC131138 NTY131138 ODU131138 ONQ131138 OXM131138 PHI131138 PRE131138 QBA131138 QKW131138 QUS131138 REO131138 ROK131138 RYG131138 SIC131138 SRY131138 TBU131138 TLQ131138 TVM131138 UFI131138 UPE131138 UZA131138 VIW131138 VSS131138 WCO131138 WMK131138 WWG131138 Y196674 JU196674 TQ196674 ADM196674 ANI196674 AXE196674 BHA196674 BQW196674 CAS196674 CKO196674 CUK196674 DEG196674 DOC196674 DXY196674 EHU196674 ERQ196674 FBM196674 FLI196674 FVE196674 GFA196674 GOW196674 GYS196674 HIO196674 HSK196674 ICG196674 IMC196674 IVY196674 JFU196674 JPQ196674 JZM196674 KJI196674 KTE196674 LDA196674 LMW196674 LWS196674 MGO196674 MQK196674 NAG196674 NKC196674 NTY196674 ODU196674 ONQ196674 OXM196674 PHI196674 PRE196674 QBA196674 QKW196674 QUS196674 REO196674 ROK196674 RYG196674 SIC196674 SRY196674 TBU196674 TLQ196674 TVM196674 UFI196674 UPE196674 UZA196674 VIW196674 VSS196674 WCO196674 WMK196674 WWG196674 Y262210 JU262210 TQ262210 ADM262210 ANI262210 AXE262210 BHA262210 BQW262210 CAS262210 CKO262210 CUK262210 DEG262210 DOC262210 DXY262210 EHU262210 ERQ262210 FBM262210 FLI262210 FVE262210 GFA262210 GOW262210 GYS262210 HIO262210 HSK262210 ICG262210 IMC262210 IVY262210 JFU262210 JPQ262210 JZM262210 KJI262210 KTE262210 LDA262210 LMW262210 LWS262210 MGO262210 MQK262210 NAG262210 NKC262210 NTY262210 ODU262210 ONQ262210 OXM262210 PHI262210 PRE262210 QBA262210 QKW262210 QUS262210 REO262210 ROK262210 RYG262210 SIC262210 SRY262210 TBU262210 TLQ262210 TVM262210 UFI262210 UPE262210 UZA262210 VIW262210 VSS262210 WCO262210 WMK262210 WWG262210 Y327746 JU327746 TQ327746 ADM327746 ANI327746 AXE327746 BHA327746 BQW327746 CAS327746 CKO327746 CUK327746 DEG327746 DOC327746 DXY327746 EHU327746 ERQ327746 FBM327746 FLI327746 FVE327746 GFA327746 GOW327746 GYS327746 HIO327746 HSK327746 ICG327746 IMC327746 IVY327746 JFU327746 JPQ327746 JZM327746 KJI327746 KTE327746 LDA327746 LMW327746 LWS327746 MGO327746 MQK327746 NAG327746 NKC327746 NTY327746 ODU327746 ONQ327746 OXM327746 PHI327746 PRE327746 QBA327746 QKW327746 QUS327746 REO327746 ROK327746 RYG327746 SIC327746 SRY327746 TBU327746 TLQ327746 TVM327746 UFI327746 UPE327746 UZA327746 VIW327746 VSS327746 WCO327746 WMK327746 WWG327746 Y393282 JU393282 TQ393282 ADM393282 ANI393282 AXE393282 BHA393282 BQW393282 CAS393282 CKO393282 CUK393282 DEG393282 DOC393282 DXY393282 EHU393282 ERQ393282 FBM393282 FLI393282 FVE393282 GFA393282 GOW393282 GYS393282 HIO393282 HSK393282 ICG393282 IMC393282 IVY393282 JFU393282 JPQ393282 JZM393282 KJI393282 KTE393282 LDA393282 LMW393282 LWS393282 MGO393282 MQK393282 NAG393282 NKC393282 NTY393282 ODU393282 ONQ393282 OXM393282 PHI393282 PRE393282 QBA393282 QKW393282 QUS393282 REO393282 ROK393282 RYG393282 SIC393282 SRY393282 TBU393282 TLQ393282 TVM393282 UFI393282 UPE393282 UZA393282 VIW393282 VSS393282 WCO393282 WMK393282 WWG393282 Y458818 JU458818 TQ458818 ADM458818 ANI458818 AXE458818 BHA458818 BQW458818 CAS458818 CKO458818 CUK458818 DEG458818 DOC458818 DXY458818 EHU458818 ERQ458818 FBM458818 FLI458818 FVE458818 GFA458818 GOW458818 GYS458818 HIO458818 HSK458818 ICG458818 IMC458818 IVY458818 JFU458818 JPQ458818 JZM458818 KJI458818 KTE458818 LDA458818 LMW458818 LWS458818 MGO458818 MQK458818 NAG458818 NKC458818 NTY458818 ODU458818 ONQ458818 OXM458818 PHI458818 PRE458818 QBA458818 QKW458818 QUS458818 REO458818 ROK458818 RYG458818 SIC458818 SRY458818 TBU458818 TLQ458818 TVM458818 UFI458818 UPE458818 UZA458818 VIW458818 VSS458818 WCO458818 WMK458818 WWG458818 Y524354 JU524354 TQ524354 ADM524354 ANI524354 AXE524354 BHA524354 BQW524354 CAS524354 CKO524354 CUK524354 DEG524354 DOC524354 DXY524354 EHU524354 ERQ524354 FBM524354 FLI524354 FVE524354 GFA524354 GOW524354 GYS524354 HIO524354 HSK524354 ICG524354 IMC524354 IVY524354 JFU524354 JPQ524354 JZM524354 KJI524354 KTE524354 LDA524354 LMW524354 LWS524354 MGO524354 MQK524354 NAG524354 NKC524354 NTY524354 ODU524354 ONQ524354 OXM524354 PHI524354 PRE524354 QBA524354 QKW524354 QUS524354 REO524354 ROK524354 RYG524354 SIC524354 SRY524354 TBU524354 TLQ524354 TVM524354 UFI524354 UPE524354 UZA524354 VIW524354 VSS524354 WCO524354 WMK524354 WWG524354 Y589890 JU589890 TQ589890 ADM589890 ANI589890 AXE589890 BHA589890 BQW589890 CAS589890 CKO589890 CUK589890 DEG589890 DOC589890 DXY589890 EHU589890 ERQ589890 FBM589890 FLI589890 FVE589890 GFA589890 GOW589890 GYS589890 HIO589890 HSK589890 ICG589890 IMC589890 IVY589890 JFU589890 JPQ589890 JZM589890 KJI589890 KTE589890 LDA589890 LMW589890 LWS589890 MGO589890 MQK589890 NAG589890 NKC589890 NTY589890 ODU589890 ONQ589890 OXM589890 PHI589890 PRE589890 QBA589890 QKW589890 QUS589890 REO589890 ROK589890 RYG589890 SIC589890 SRY589890 TBU589890 TLQ589890 TVM589890 UFI589890 UPE589890 UZA589890 VIW589890 VSS589890 WCO589890 WMK589890 WWG589890 Y655426 JU655426 TQ655426 ADM655426 ANI655426 AXE655426 BHA655426 BQW655426 CAS655426 CKO655426 CUK655426 DEG655426 DOC655426 DXY655426 EHU655426 ERQ655426 FBM655426 FLI655426 FVE655426 GFA655426 GOW655426 GYS655426 HIO655426 HSK655426 ICG655426 IMC655426 IVY655426 JFU655426 JPQ655426 JZM655426 KJI655426 KTE655426 LDA655426 LMW655426 LWS655426 MGO655426 MQK655426 NAG655426 NKC655426 NTY655426 ODU655426 ONQ655426 OXM655426 PHI655426 PRE655426 QBA655426 QKW655426 QUS655426 REO655426 ROK655426 RYG655426 SIC655426 SRY655426 TBU655426 TLQ655426 TVM655426 UFI655426 UPE655426 UZA655426 VIW655426 VSS655426 WCO655426 WMK655426 WWG655426 Y720962 JU720962 TQ720962 ADM720962 ANI720962 AXE720962 BHA720962 BQW720962 CAS720962 CKO720962 CUK720962 DEG720962 DOC720962 DXY720962 EHU720962 ERQ720962 FBM720962 FLI720962 FVE720962 GFA720962 GOW720962 GYS720962 HIO720962 HSK720962 ICG720962 IMC720962 IVY720962 JFU720962 JPQ720962 JZM720962 KJI720962 KTE720962 LDA720962 LMW720962 LWS720962 MGO720962 MQK720962 NAG720962 NKC720962 NTY720962 ODU720962 ONQ720962 OXM720962 PHI720962 PRE720962 QBA720962 QKW720962 QUS720962 REO720962 ROK720962 RYG720962 SIC720962 SRY720962 TBU720962 TLQ720962 TVM720962 UFI720962 UPE720962 UZA720962 VIW720962 VSS720962 WCO720962 WMK720962 WWG720962 Y786498 JU786498 TQ786498 ADM786498 ANI786498 AXE786498 BHA786498 BQW786498 CAS786498 CKO786498 CUK786498 DEG786498 DOC786498 DXY786498 EHU786498 ERQ786498 FBM786498 FLI786498 FVE786498 GFA786498 GOW786498 GYS786498 HIO786498 HSK786498 ICG786498 IMC786498 IVY786498 JFU786498 JPQ786498 JZM786498 KJI786498 KTE786498 LDA786498 LMW786498 LWS786498 MGO786498 MQK786498 NAG786498 NKC786498 NTY786498 ODU786498 ONQ786498 OXM786498 PHI786498 PRE786498 QBA786498 QKW786498 QUS786498 REO786498 ROK786498 RYG786498 SIC786498 SRY786498 TBU786498 TLQ786498 TVM786498 UFI786498 UPE786498 UZA786498 VIW786498 VSS786498 WCO786498 WMK786498 WWG786498 Y852034 JU852034 TQ852034 ADM852034 ANI852034 AXE852034 BHA852034 BQW852034 CAS852034 CKO852034 CUK852034 DEG852034 DOC852034 DXY852034 EHU852034 ERQ852034 FBM852034 FLI852034 FVE852034 GFA852034 GOW852034 GYS852034 HIO852034 HSK852034 ICG852034 IMC852034 IVY852034 JFU852034 JPQ852034 JZM852034 KJI852034 KTE852034 LDA852034 LMW852034 LWS852034 MGO852034 MQK852034 NAG852034 NKC852034 NTY852034 ODU852034 ONQ852034 OXM852034 PHI852034 PRE852034 QBA852034 QKW852034 QUS852034 REO852034 ROK852034 RYG852034 SIC852034 SRY852034 TBU852034 TLQ852034 TVM852034 UFI852034 UPE852034 UZA852034 VIW852034 VSS852034 WCO852034 WMK852034 WWG852034 Y917570 JU917570 TQ917570 ADM917570 ANI917570 AXE917570 BHA917570 BQW917570 CAS917570 CKO917570 CUK917570 DEG917570 DOC917570 DXY917570 EHU917570 ERQ917570 FBM917570 FLI917570 FVE917570 GFA917570 GOW917570 GYS917570 HIO917570 HSK917570 ICG917570 IMC917570 IVY917570 JFU917570 JPQ917570 JZM917570 KJI917570 KTE917570 LDA917570 LMW917570 LWS917570 MGO917570 MQK917570 NAG917570 NKC917570 NTY917570 ODU917570 ONQ917570 OXM917570 PHI917570 PRE917570 QBA917570 QKW917570 QUS917570 REO917570 ROK917570 RYG917570 SIC917570 SRY917570 TBU917570 TLQ917570 TVM917570 UFI917570 UPE917570 UZA917570 VIW917570 VSS917570 WCO917570 WMK917570 WWG917570 Y983106 JU983106 TQ983106 ADM983106 ANI983106 AXE983106 BHA983106 BQW983106 CAS983106 CKO983106 CUK983106 DEG983106 DOC983106 DXY983106 EHU983106 ERQ983106 FBM983106 FLI983106 FVE983106 GFA983106 GOW983106 GYS983106 HIO983106 HSK983106 ICG983106 IMC983106 IVY983106 JFU983106 JPQ983106 JZM983106 KJI983106 KTE983106 LDA983106 LMW983106 LWS983106 MGO983106 MQK983106 NAG983106 NKC983106 NTY983106 ODU983106 ONQ983106 OXM983106 PHI983106 PRE983106 QBA983106 QKW983106 QUS983106 REO983106 ROK983106 RYG983106 SIC983106 SRY983106 TBU983106 TLQ983106 TVM983106 UFI983106 UPE983106 UZA983106 VIW983106 VSS983106 WCO983106 WMK983106 WWG983106 Y62 JU62 TQ62 ADM62 ANI62 AXE62 BHA62 BQW62 CAS62 CKO62 CUK62 DEG62 DOC62 DXY62 EHU62 ERQ62 FBM62 FLI62 FVE62 GFA62 GOW62 GYS62 HIO62 HSK62 ICG62 IMC62 IVY62 JFU62 JPQ62 JZM62 KJI62 KTE62 LDA62 LMW62 LWS62 MGO62 MQK62 NAG62 NKC62 NTY62 ODU62 ONQ62 OXM62 PHI62 PRE62 QBA62 QKW62 QUS62 REO62 ROK62 RYG62 SIC62 SRY62 TBU62 TLQ62 TVM62 UFI62 UPE62 UZA62 VIW62 VSS62 WCO62 WMK62 WWG62 Y65598 JU65598 TQ65598 ADM65598 ANI65598 AXE65598 BHA65598 BQW65598 CAS65598 CKO65598 CUK65598 DEG65598 DOC65598 DXY65598 EHU65598 ERQ65598 FBM65598 FLI65598 FVE65598 GFA65598 GOW65598 GYS65598 HIO65598 HSK65598 ICG65598 IMC65598 IVY65598 JFU65598 JPQ65598 JZM65598 KJI65598 KTE65598 LDA65598 LMW65598 LWS65598 MGO65598 MQK65598 NAG65598 NKC65598 NTY65598 ODU65598 ONQ65598 OXM65598 PHI65598 PRE65598 QBA65598 QKW65598 QUS65598 REO65598 ROK65598 RYG65598 SIC65598 SRY65598 TBU65598 TLQ65598 TVM65598 UFI65598 UPE65598 UZA65598 VIW65598 VSS65598 WCO65598 WMK65598 WWG65598 Y131134 JU131134 TQ131134 ADM131134 ANI131134 AXE131134 BHA131134 BQW131134 CAS131134 CKO131134 CUK131134 DEG131134 DOC131134 DXY131134 EHU131134 ERQ131134 FBM131134 FLI131134 FVE131134 GFA131134 GOW131134 GYS131134 HIO131134 HSK131134 ICG131134 IMC131134 IVY131134 JFU131134 JPQ131134 JZM131134 KJI131134 KTE131134 LDA131134 LMW131134 LWS131134 MGO131134 MQK131134 NAG131134 NKC131134 NTY131134 ODU131134 ONQ131134 OXM131134 PHI131134 PRE131134 QBA131134 QKW131134 QUS131134 REO131134 ROK131134 RYG131134 SIC131134 SRY131134 TBU131134 TLQ131134 TVM131134 UFI131134 UPE131134 UZA131134 VIW131134 VSS131134 WCO131134 WMK131134 WWG131134 Y196670 JU196670 TQ196670 ADM196670 ANI196670 AXE196670 BHA196670 BQW196670 CAS196670 CKO196670 CUK196670 DEG196670 DOC196670 DXY196670 EHU196670 ERQ196670 FBM196670 FLI196670 FVE196670 GFA196670 GOW196670 GYS196670 HIO196670 HSK196670 ICG196670 IMC196670 IVY196670 JFU196670 JPQ196670 JZM196670 KJI196670 KTE196670 LDA196670 LMW196670 LWS196670 MGO196670 MQK196670 NAG196670 NKC196670 NTY196670 ODU196670 ONQ196670 OXM196670 PHI196670 PRE196670 QBA196670 QKW196670 QUS196670 REO196670 ROK196670 RYG196670 SIC196670 SRY196670 TBU196670 TLQ196670 TVM196670 UFI196670 UPE196670 UZA196670 VIW196670 VSS196670 WCO196670 WMK196670 WWG196670 Y262206 JU262206 TQ262206 ADM262206 ANI262206 AXE262206 BHA262206 BQW262206 CAS262206 CKO262206 CUK262206 DEG262206 DOC262206 DXY262206 EHU262206 ERQ262206 FBM262206 FLI262206 FVE262206 GFA262206 GOW262206 GYS262206 HIO262206 HSK262206 ICG262206 IMC262206 IVY262206 JFU262206 JPQ262206 JZM262206 KJI262206 KTE262206 LDA262206 LMW262206 LWS262206 MGO262206 MQK262206 NAG262206 NKC262206 NTY262206 ODU262206 ONQ262206 OXM262206 PHI262206 PRE262206 QBA262206 QKW262206 QUS262206 REO262206 ROK262206 RYG262206 SIC262206 SRY262206 TBU262206 TLQ262206 TVM262206 UFI262206 UPE262206 UZA262206 VIW262206 VSS262206 WCO262206 WMK262206 WWG262206 Y327742 JU327742 TQ327742 ADM327742 ANI327742 AXE327742 BHA327742 BQW327742 CAS327742 CKO327742 CUK327742 DEG327742 DOC327742 DXY327742 EHU327742 ERQ327742 FBM327742 FLI327742 FVE327742 GFA327742 GOW327742 GYS327742 HIO327742 HSK327742 ICG327742 IMC327742 IVY327742 JFU327742 JPQ327742 JZM327742 KJI327742 KTE327742 LDA327742 LMW327742 LWS327742 MGO327742 MQK327742 NAG327742 NKC327742 NTY327742 ODU327742 ONQ327742 OXM327742 PHI327742 PRE327742 QBA327742 QKW327742 QUS327742 REO327742 ROK327742 RYG327742 SIC327742 SRY327742 TBU327742 TLQ327742 TVM327742 UFI327742 UPE327742 UZA327742 VIW327742 VSS327742 WCO327742 WMK327742 WWG327742 Y393278 JU393278 TQ393278 ADM393278 ANI393278 AXE393278 BHA393278 BQW393278 CAS393278 CKO393278 CUK393278 DEG393278 DOC393278 DXY393278 EHU393278 ERQ393278 FBM393278 FLI393278 FVE393278 GFA393278 GOW393278 GYS393278 HIO393278 HSK393278 ICG393278 IMC393278 IVY393278 JFU393278 JPQ393278 JZM393278 KJI393278 KTE393278 LDA393278 LMW393278 LWS393278 MGO393278 MQK393278 NAG393278 NKC393278 NTY393278 ODU393278 ONQ393278 OXM393278 PHI393278 PRE393278 QBA393278 QKW393278 QUS393278 REO393278 ROK393278 RYG393278 SIC393278 SRY393278 TBU393278 TLQ393278 TVM393278 UFI393278 UPE393278 UZA393278 VIW393278 VSS393278 WCO393278 WMK393278 WWG393278 Y458814 JU458814 TQ458814 ADM458814 ANI458814 AXE458814 BHA458814 BQW458814 CAS458814 CKO458814 CUK458814 DEG458814 DOC458814 DXY458814 EHU458814 ERQ458814 FBM458814 FLI458814 FVE458814 GFA458814 GOW458814 GYS458814 HIO458814 HSK458814 ICG458814 IMC458814 IVY458814 JFU458814 JPQ458814 JZM458814 KJI458814 KTE458814 LDA458814 LMW458814 LWS458814 MGO458814 MQK458814 NAG458814 NKC458814 NTY458814 ODU458814 ONQ458814 OXM458814 PHI458814 PRE458814 QBA458814 QKW458814 QUS458814 REO458814 ROK458814 RYG458814 SIC458814 SRY458814 TBU458814 TLQ458814 TVM458814 UFI458814 UPE458814 UZA458814 VIW458814 VSS458814 WCO458814 WMK458814 WWG458814 Y524350 JU524350 TQ524350 ADM524350 ANI524350 AXE524350 BHA524350 BQW524350 CAS524350 CKO524350 CUK524350 DEG524350 DOC524350 DXY524350 EHU524350 ERQ524350 FBM524350 FLI524350 FVE524350 GFA524350 GOW524350 GYS524350 HIO524350 HSK524350 ICG524350 IMC524350 IVY524350 JFU524350 JPQ524350 JZM524350 KJI524350 KTE524350 LDA524350 LMW524350 LWS524350 MGO524350 MQK524350 NAG524350 NKC524350 NTY524350 ODU524350 ONQ524350 OXM524350 PHI524350 PRE524350 QBA524350 QKW524350 QUS524350 REO524350 ROK524350 RYG524350 SIC524350 SRY524350 TBU524350 TLQ524350 TVM524350 UFI524350 UPE524350 UZA524350 VIW524350 VSS524350 WCO524350 WMK524350 WWG524350 Y589886 JU589886 TQ589886 ADM589886 ANI589886 AXE589886 BHA589886 BQW589886 CAS589886 CKO589886 CUK589886 DEG589886 DOC589886 DXY589886 EHU589886 ERQ589886 FBM589886 FLI589886 FVE589886 GFA589886 GOW589886 GYS589886 HIO589886 HSK589886 ICG589886 IMC589886 IVY589886 JFU589886 JPQ589886 JZM589886 KJI589886 KTE589886 LDA589886 LMW589886 LWS589886 MGO589886 MQK589886 NAG589886 NKC589886 NTY589886 ODU589886 ONQ589886 OXM589886 PHI589886 PRE589886 QBA589886 QKW589886 QUS589886 REO589886 ROK589886 RYG589886 SIC589886 SRY589886 TBU589886 TLQ589886 TVM589886 UFI589886 UPE589886 UZA589886 VIW589886 VSS589886 WCO589886 WMK589886 WWG589886 Y655422 JU655422 TQ655422 ADM655422 ANI655422 AXE655422 BHA655422 BQW655422 CAS655422 CKO655422 CUK655422 DEG655422 DOC655422 DXY655422 EHU655422 ERQ655422 FBM655422 FLI655422 FVE655422 GFA655422 GOW655422 GYS655422 HIO655422 HSK655422 ICG655422 IMC655422 IVY655422 JFU655422 JPQ655422 JZM655422 KJI655422 KTE655422 LDA655422 LMW655422 LWS655422 MGO655422 MQK655422 NAG655422 NKC655422 NTY655422 ODU655422 ONQ655422 OXM655422 PHI655422 PRE655422 QBA655422 QKW655422 QUS655422 REO655422 ROK655422 RYG655422 SIC655422 SRY655422 TBU655422 TLQ655422 TVM655422 UFI655422 UPE655422 UZA655422 VIW655422 VSS655422 WCO655422 WMK655422 WWG655422 Y720958 JU720958 TQ720958 ADM720958 ANI720958 AXE720958 BHA720958 BQW720958 CAS720958 CKO720958 CUK720958 DEG720958 DOC720958 DXY720958 EHU720958 ERQ720958 FBM720958 FLI720958 FVE720958 GFA720958 GOW720958 GYS720958 HIO720958 HSK720958 ICG720958 IMC720958 IVY720958 JFU720958 JPQ720958 JZM720958 KJI720958 KTE720958 LDA720958 LMW720958 LWS720958 MGO720958 MQK720958 NAG720958 NKC720958 NTY720958 ODU720958 ONQ720958 OXM720958 PHI720958 PRE720958 QBA720958 QKW720958 QUS720958 REO720958 ROK720958 RYG720958 SIC720958 SRY720958 TBU720958 TLQ720958 TVM720958 UFI720958 UPE720958 UZA720958 VIW720958 VSS720958 WCO720958 WMK720958 WWG720958 Y786494 JU786494 TQ786494 ADM786494 ANI786494 AXE786494 BHA786494 BQW786494 CAS786494 CKO786494 CUK786494 DEG786494 DOC786494 DXY786494 EHU786494 ERQ786494 FBM786494 FLI786494 FVE786494 GFA786494 GOW786494 GYS786494 HIO786494 HSK786494 ICG786494 IMC786494 IVY786494 JFU786494 JPQ786494 JZM786494 KJI786494 KTE786494 LDA786494 LMW786494 LWS786494 MGO786494 MQK786494 NAG786494 NKC786494 NTY786494 ODU786494 ONQ786494 OXM786494 PHI786494 PRE786494 QBA786494 QKW786494 QUS786494 REO786494 ROK786494 RYG786494 SIC786494 SRY786494 TBU786494 TLQ786494 TVM786494 UFI786494 UPE786494 UZA786494 VIW786494 VSS786494 WCO786494 WMK786494 WWG786494 Y852030 JU852030 TQ852030 ADM852030 ANI852030 AXE852030 BHA852030 BQW852030 CAS852030 CKO852030 CUK852030 DEG852030 DOC852030 DXY852030 EHU852030 ERQ852030 FBM852030 FLI852030 FVE852030 GFA852030 GOW852030 GYS852030 HIO852030 HSK852030 ICG852030 IMC852030 IVY852030 JFU852030 JPQ852030 JZM852030 KJI852030 KTE852030 LDA852030 LMW852030 LWS852030 MGO852030 MQK852030 NAG852030 NKC852030 NTY852030 ODU852030 ONQ852030 OXM852030 PHI852030 PRE852030 QBA852030 QKW852030 QUS852030 REO852030 ROK852030 RYG852030 SIC852030 SRY852030 TBU852030 TLQ852030 TVM852030 UFI852030 UPE852030 UZA852030 VIW852030 VSS852030 WCO852030 WMK852030 WWG852030 Y917566 JU917566 TQ917566 ADM917566 ANI917566 AXE917566 BHA917566 BQW917566 CAS917566 CKO917566 CUK917566 DEG917566 DOC917566 DXY917566 EHU917566 ERQ917566 FBM917566 FLI917566 FVE917566 GFA917566 GOW917566 GYS917566 HIO917566 HSK917566 ICG917566 IMC917566 IVY917566 JFU917566 JPQ917566 JZM917566 KJI917566 KTE917566 LDA917566 LMW917566 LWS917566 MGO917566 MQK917566 NAG917566 NKC917566 NTY917566 ODU917566 ONQ917566 OXM917566 PHI917566 PRE917566 QBA917566 QKW917566 QUS917566 REO917566 ROK917566 RYG917566 SIC917566 SRY917566 TBU917566 TLQ917566 TVM917566 UFI917566 UPE917566 UZA917566 VIW917566 VSS917566 WCO917566 WMK917566 WWG917566 Y983102 JU983102 TQ983102 ADM983102 ANI983102 AXE983102 BHA983102 BQW983102 CAS983102 CKO983102 CUK983102 DEG983102 DOC983102 DXY983102 EHU983102 ERQ983102 FBM983102 FLI983102 FVE983102 GFA983102 GOW983102 GYS983102 HIO983102 HSK983102 ICG983102 IMC983102 IVY983102 JFU983102 JPQ983102 JZM983102 KJI983102 KTE983102 LDA983102 LMW983102 LWS983102 MGO983102 MQK983102 NAG983102 NKC983102 NTY983102 ODU983102 ONQ983102 OXM983102 PHI983102 PRE983102 QBA983102 QKW983102 QUS983102 REO983102 ROK983102 RYG983102 SIC983102 SRY983102 TBU983102 TLQ983102 TVM983102 UFI983102 UPE983102 UZA983102 VIW983102 VSS983102 WCO983102 WMK983102 WWG983102</xm:sqref>
        </x14:dataValidation>
        <x14:dataValidation type="list" errorStyle="warning" allowBlank="1" showInputMessage="1" showErrorMessage="1">
          <x14:formula1>
            <xm:f>"1,3"</xm:f>
          </x14:formula1>
          <xm:sqref>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G56 JC56 SY56 ACU56 AMQ56 AWM56 BGI56 BQE56 CAA56 CJW56 CTS56 DDO56 DNK56 DXG56 EHC56 EQY56 FAU56 FKQ56 FUM56 GEI56 GOE56 GYA56 HHW56 HRS56 IBO56 ILK56 IVG56 JFC56 JOY56 JYU56 KIQ56 KSM56 LCI56 LME56 LWA56 MFW56 MPS56 MZO56 NJK56 NTG56 ODC56 OMY56 OWU56 PGQ56 PQM56 QAI56 QKE56 QUA56 RDW56 RNS56 RXO56 SHK56 SRG56 TBC56 TKY56 TUU56 UEQ56 UOM56 UYI56 VIE56 VSA56 WBW56 WLS56 WVO56 G65592 JC65592 SY65592 ACU65592 AMQ65592 AWM65592 BGI65592 BQE65592 CAA65592 CJW65592 CTS65592 DDO65592 DNK65592 DXG65592 EHC65592 EQY65592 FAU65592 FKQ65592 FUM65592 GEI65592 GOE65592 GYA65592 HHW65592 HRS65592 IBO65592 ILK65592 IVG65592 JFC65592 JOY65592 JYU65592 KIQ65592 KSM65592 LCI65592 LME65592 LWA65592 MFW65592 MPS65592 MZO65592 NJK65592 NTG65592 ODC65592 OMY65592 OWU65592 PGQ65592 PQM65592 QAI65592 QKE65592 QUA65592 RDW65592 RNS65592 RXO65592 SHK65592 SRG65592 TBC65592 TKY65592 TUU65592 UEQ65592 UOM65592 UYI65592 VIE65592 VSA65592 WBW65592 WLS65592 WVO65592 G131128 JC131128 SY131128 ACU131128 AMQ131128 AWM131128 BGI131128 BQE131128 CAA131128 CJW131128 CTS131128 DDO131128 DNK131128 DXG131128 EHC131128 EQY131128 FAU131128 FKQ131128 FUM131128 GEI131128 GOE131128 GYA131128 HHW131128 HRS131128 IBO131128 ILK131128 IVG131128 JFC131128 JOY131128 JYU131128 KIQ131128 KSM131128 LCI131128 LME131128 LWA131128 MFW131128 MPS131128 MZO131128 NJK131128 NTG131128 ODC131128 OMY131128 OWU131128 PGQ131128 PQM131128 QAI131128 QKE131128 QUA131128 RDW131128 RNS131128 RXO131128 SHK131128 SRG131128 TBC131128 TKY131128 TUU131128 UEQ131128 UOM131128 UYI131128 VIE131128 VSA131128 WBW131128 WLS131128 WVO131128 G196664 JC196664 SY196664 ACU196664 AMQ196664 AWM196664 BGI196664 BQE196664 CAA196664 CJW196664 CTS196664 DDO196664 DNK196664 DXG196664 EHC196664 EQY196664 FAU196664 FKQ196664 FUM196664 GEI196664 GOE196664 GYA196664 HHW196664 HRS196664 IBO196664 ILK196664 IVG196664 JFC196664 JOY196664 JYU196664 KIQ196664 KSM196664 LCI196664 LME196664 LWA196664 MFW196664 MPS196664 MZO196664 NJK196664 NTG196664 ODC196664 OMY196664 OWU196664 PGQ196664 PQM196664 QAI196664 QKE196664 QUA196664 RDW196664 RNS196664 RXO196664 SHK196664 SRG196664 TBC196664 TKY196664 TUU196664 UEQ196664 UOM196664 UYI196664 VIE196664 VSA196664 WBW196664 WLS196664 WVO196664 G262200 JC262200 SY262200 ACU262200 AMQ262200 AWM262200 BGI262200 BQE262200 CAA262200 CJW262200 CTS262200 DDO262200 DNK262200 DXG262200 EHC262200 EQY262200 FAU262200 FKQ262200 FUM262200 GEI262200 GOE262200 GYA262200 HHW262200 HRS262200 IBO262200 ILK262200 IVG262200 JFC262200 JOY262200 JYU262200 KIQ262200 KSM262200 LCI262200 LME262200 LWA262200 MFW262200 MPS262200 MZO262200 NJK262200 NTG262200 ODC262200 OMY262200 OWU262200 PGQ262200 PQM262200 QAI262200 QKE262200 QUA262200 RDW262200 RNS262200 RXO262200 SHK262200 SRG262200 TBC262200 TKY262200 TUU262200 UEQ262200 UOM262200 UYI262200 VIE262200 VSA262200 WBW262200 WLS262200 WVO262200 G327736 JC327736 SY327736 ACU327736 AMQ327736 AWM327736 BGI327736 BQE327736 CAA327736 CJW327736 CTS327736 DDO327736 DNK327736 DXG327736 EHC327736 EQY327736 FAU327736 FKQ327736 FUM327736 GEI327736 GOE327736 GYA327736 HHW327736 HRS327736 IBO327736 ILK327736 IVG327736 JFC327736 JOY327736 JYU327736 KIQ327736 KSM327736 LCI327736 LME327736 LWA327736 MFW327736 MPS327736 MZO327736 NJK327736 NTG327736 ODC327736 OMY327736 OWU327736 PGQ327736 PQM327736 QAI327736 QKE327736 QUA327736 RDW327736 RNS327736 RXO327736 SHK327736 SRG327736 TBC327736 TKY327736 TUU327736 UEQ327736 UOM327736 UYI327736 VIE327736 VSA327736 WBW327736 WLS327736 WVO327736 G393272 JC393272 SY393272 ACU393272 AMQ393272 AWM393272 BGI393272 BQE393272 CAA393272 CJW393272 CTS393272 DDO393272 DNK393272 DXG393272 EHC393272 EQY393272 FAU393272 FKQ393272 FUM393272 GEI393272 GOE393272 GYA393272 HHW393272 HRS393272 IBO393272 ILK393272 IVG393272 JFC393272 JOY393272 JYU393272 KIQ393272 KSM393272 LCI393272 LME393272 LWA393272 MFW393272 MPS393272 MZO393272 NJK393272 NTG393272 ODC393272 OMY393272 OWU393272 PGQ393272 PQM393272 QAI393272 QKE393272 QUA393272 RDW393272 RNS393272 RXO393272 SHK393272 SRG393272 TBC393272 TKY393272 TUU393272 UEQ393272 UOM393272 UYI393272 VIE393272 VSA393272 WBW393272 WLS393272 WVO393272 G458808 JC458808 SY458808 ACU458808 AMQ458808 AWM458808 BGI458808 BQE458808 CAA458808 CJW458808 CTS458808 DDO458808 DNK458808 DXG458808 EHC458808 EQY458808 FAU458808 FKQ458808 FUM458808 GEI458808 GOE458808 GYA458808 HHW458808 HRS458808 IBO458808 ILK458808 IVG458808 JFC458808 JOY458808 JYU458808 KIQ458808 KSM458808 LCI458808 LME458808 LWA458808 MFW458808 MPS458808 MZO458808 NJK458808 NTG458808 ODC458808 OMY458808 OWU458808 PGQ458808 PQM458808 QAI458808 QKE458808 QUA458808 RDW458808 RNS458808 RXO458808 SHK458808 SRG458808 TBC458808 TKY458808 TUU458808 UEQ458808 UOM458808 UYI458808 VIE458808 VSA458808 WBW458808 WLS458808 WVO458808 G524344 JC524344 SY524344 ACU524344 AMQ524344 AWM524344 BGI524344 BQE524344 CAA524344 CJW524344 CTS524344 DDO524344 DNK524344 DXG524344 EHC524344 EQY524344 FAU524344 FKQ524344 FUM524344 GEI524344 GOE524344 GYA524344 HHW524344 HRS524344 IBO524344 ILK524344 IVG524344 JFC524344 JOY524344 JYU524344 KIQ524344 KSM524344 LCI524344 LME524344 LWA524344 MFW524344 MPS524344 MZO524344 NJK524344 NTG524344 ODC524344 OMY524344 OWU524344 PGQ524344 PQM524344 QAI524344 QKE524344 QUA524344 RDW524344 RNS524344 RXO524344 SHK524344 SRG524344 TBC524344 TKY524344 TUU524344 UEQ524344 UOM524344 UYI524344 VIE524344 VSA524344 WBW524344 WLS524344 WVO524344 G589880 JC589880 SY589880 ACU589880 AMQ589880 AWM589880 BGI589880 BQE589880 CAA589880 CJW589880 CTS589880 DDO589880 DNK589880 DXG589880 EHC589880 EQY589880 FAU589880 FKQ589880 FUM589880 GEI589880 GOE589880 GYA589880 HHW589880 HRS589880 IBO589880 ILK589880 IVG589880 JFC589880 JOY589880 JYU589880 KIQ589880 KSM589880 LCI589880 LME589880 LWA589880 MFW589880 MPS589880 MZO589880 NJK589880 NTG589880 ODC589880 OMY589880 OWU589880 PGQ589880 PQM589880 QAI589880 QKE589880 QUA589880 RDW589880 RNS589880 RXO589880 SHK589880 SRG589880 TBC589880 TKY589880 TUU589880 UEQ589880 UOM589880 UYI589880 VIE589880 VSA589880 WBW589880 WLS589880 WVO589880 G655416 JC655416 SY655416 ACU655416 AMQ655416 AWM655416 BGI655416 BQE655416 CAA655416 CJW655416 CTS655416 DDO655416 DNK655416 DXG655416 EHC655416 EQY655416 FAU655416 FKQ655416 FUM655416 GEI655416 GOE655416 GYA655416 HHW655416 HRS655416 IBO655416 ILK655416 IVG655416 JFC655416 JOY655416 JYU655416 KIQ655416 KSM655416 LCI655416 LME655416 LWA655416 MFW655416 MPS655416 MZO655416 NJK655416 NTG655416 ODC655416 OMY655416 OWU655416 PGQ655416 PQM655416 QAI655416 QKE655416 QUA655416 RDW655416 RNS655416 RXO655416 SHK655416 SRG655416 TBC655416 TKY655416 TUU655416 UEQ655416 UOM655416 UYI655416 VIE655416 VSA655416 WBW655416 WLS655416 WVO655416 G720952 JC720952 SY720952 ACU720952 AMQ720952 AWM720952 BGI720952 BQE720952 CAA720952 CJW720952 CTS720952 DDO720952 DNK720952 DXG720952 EHC720952 EQY720952 FAU720952 FKQ720952 FUM720952 GEI720952 GOE720952 GYA720952 HHW720952 HRS720952 IBO720952 ILK720952 IVG720952 JFC720952 JOY720952 JYU720952 KIQ720952 KSM720952 LCI720952 LME720952 LWA720952 MFW720952 MPS720952 MZO720952 NJK720952 NTG720952 ODC720952 OMY720952 OWU720952 PGQ720952 PQM720952 QAI720952 QKE720952 QUA720952 RDW720952 RNS720952 RXO720952 SHK720952 SRG720952 TBC720952 TKY720952 TUU720952 UEQ720952 UOM720952 UYI720952 VIE720952 VSA720952 WBW720952 WLS720952 WVO720952 G786488 JC786488 SY786488 ACU786488 AMQ786488 AWM786488 BGI786488 BQE786488 CAA786488 CJW786488 CTS786488 DDO786488 DNK786488 DXG786488 EHC786488 EQY786488 FAU786488 FKQ786488 FUM786488 GEI786488 GOE786488 GYA786488 HHW786488 HRS786488 IBO786488 ILK786488 IVG786488 JFC786488 JOY786488 JYU786488 KIQ786488 KSM786488 LCI786488 LME786488 LWA786488 MFW786488 MPS786488 MZO786488 NJK786488 NTG786488 ODC786488 OMY786488 OWU786488 PGQ786488 PQM786488 QAI786488 QKE786488 QUA786488 RDW786488 RNS786488 RXO786488 SHK786488 SRG786488 TBC786488 TKY786488 TUU786488 UEQ786488 UOM786488 UYI786488 VIE786488 VSA786488 WBW786488 WLS786488 WVO786488 G852024 JC852024 SY852024 ACU852024 AMQ852024 AWM852024 BGI852024 BQE852024 CAA852024 CJW852024 CTS852024 DDO852024 DNK852024 DXG852024 EHC852024 EQY852024 FAU852024 FKQ852024 FUM852024 GEI852024 GOE852024 GYA852024 HHW852024 HRS852024 IBO852024 ILK852024 IVG852024 JFC852024 JOY852024 JYU852024 KIQ852024 KSM852024 LCI852024 LME852024 LWA852024 MFW852024 MPS852024 MZO852024 NJK852024 NTG852024 ODC852024 OMY852024 OWU852024 PGQ852024 PQM852024 QAI852024 QKE852024 QUA852024 RDW852024 RNS852024 RXO852024 SHK852024 SRG852024 TBC852024 TKY852024 TUU852024 UEQ852024 UOM852024 UYI852024 VIE852024 VSA852024 WBW852024 WLS852024 WVO852024 G917560 JC917560 SY917560 ACU917560 AMQ917560 AWM917560 BGI917560 BQE917560 CAA917560 CJW917560 CTS917560 DDO917560 DNK917560 DXG917560 EHC917560 EQY917560 FAU917560 FKQ917560 FUM917560 GEI917560 GOE917560 GYA917560 HHW917560 HRS917560 IBO917560 ILK917560 IVG917560 JFC917560 JOY917560 JYU917560 KIQ917560 KSM917560 LCI917560 LME917560 LWA917560 MFW917560 MPS917560 MZO917560 NJK917560 NTG917560 ODC917560 OMY917560 OWU917560 PGQ917560 PQM917560 QAI917560 QKE917560 QUA917560 RDW917560 RNS917560 RXO917560 SHK917560 SRG917560 TBC917560 TKY917560 TUU917560 UEQ917560 UOM917560 UYI917560 VIE917560 VSA917560 WBW917560 WLS917560 WVO917560 G983096 JC983096 SY983096 ACU983096 AMQ983096 AWM983096 BGI983096 BQE983096 CAA983096 CJW983096 CTS983096 DDO983096 DNK983096 DXG983096 EHC983096 EQY983096 FAU983096 FKQ983096 FUM983096 GEI983096 GOE983096 GYA983096 HHW983096 HRS983096 IBO983096 ILK983096 IVG983096 JFC983096 JOY983096 JYU983096 KIQ983096 KSM983096 LCI983096 LME983096 LWA983096 MFW983096 MPS983096 MZO983096 NJK983096 NTG983096 ODC983096 OMY983096 OWU983096 PGQ983096 PQM983096 QAI983096 QKE983096 QUA983096 RDW983096 RNS983096 RXO983096 SHK983096 SRG983096 TBC983096 TKY983096 TUU983096 UEQ983096 UOM983096 UYI983096 VIE983096 VSA983096 WBW983096 WLS983096 WVO983096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G48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G65584 JC65584 SY65584 ACU65584 AMQ65584 AWM65584 BGI65584 BQE65584 CAA65584 CJW65584 CTS65584 DDO65584 DNK65584 DXG65584 EHC65584 EQY65584 FAU65584 FKQ65584 FUM65584 GEI65584 GOE65584 GYA65584 HHW65584 HRS65584 IBO65584 ILK65584 IVG65584 JFC65584 JOY65584 JYU65584 KIQ65584 KSM65584 LCI65584 LME65584 LWA65584 MFW65584 MPS65584 MZO65584 NJK65584 NTG65584 ODC65584 OMY65584 OWU65584 PGQ65584 PQM65584 QAI65584 QKE65584 QUA65584 RDW65584 RNS65584 RXO65584 SHK65584 SRG65584 TBC65584 TKY65584 TUU65584 UEQ65584 UOM65584 UYI65584 VIE65584 VSA65584 WBW65584 WLS65584 WVO65584 G131120 JC131120 SY131120 ACU131120 AMQ131120 AWM131120 BGI131120 BQE131120 CAA131120 CJW131120 CTS131120 DDO131120 DNK131120 DXG131120 EHC131120 EQY131120 FAU131120 FKQ131120 FUM131120 GEI131120 GOE131120 GYA131120 HHW131120 HRS131120 IBO131120 ILK131120 IVG131120 JFC131120 JOY131120 JYU131120 KIQ131120 KSM131120 LCI131120 LME131120 LWA131120 MFW131120 MPS131120 MZO131120 NJK131120 NTG131120 ODC131120 OMY131120 OWU131120 PGQ131120 PQM131120 QAI131120 QKE131120 QUA131120 RDW131120 RNS131120 RXO131120 SHK131120 SRG131120 TBC131120 TKY131120 TUU131120 UEQ131120 UOM131120 UYI131120 VIE131120 VSA131120 WBW131120 WLS131120 WVO131120 G196656 JC196656 SY196656 ACU196656 AMQ196656 AWM196656 BGI196656 BQE196656 CAA196656 CJW196656 CTS196656 DDO196656 DNK196656 DXG196656 EHC196656 EQY196656 FAU196656 FKQ196656 FUM196656 GEI196656 GOE196656 GYA196656 HHW196656 HRS196656 IBO196656 ILK196656 IVG196656 JFC196656 JOY196656 JYU196656 KIQ196656 KSM196656 LCI196656 LME196656 LWA196656 MFW196656 MPS196656 MZO196656 NJK196656 NTG196656 ODC196656 OMY196656 OWU196656 PGQ196656 PQM196656 QAI196656 QKE196656 QUA196656 RDW196656 RNS196656 RXO196656 SHK196656 SRG196656 TBC196656 TKY196656 TUU196656 UEQ196656 UOM196656 UYI196656 VIE196656 VSA196656 WBW196656 WLS196656 WVO196656 G262192 JC262192 SY262192 ACU262192 AMQ262192 AWM262192 BGI262192 BQE262192 CAA262192 CJW262192 CTS262192 DDO262192 DNK262192 DXG262192 EHC262192 EQY262192 FAU262192 FKQ262192 FUM262192 GEI262192 GOE262192 GYA262192 HHW262192 HRS262192 IBO262192 ILK262192 IVG262192 JFC262192 JOY262192 JYU262192 KIQ262192 KSM262192 LCI262192 LME262192 LWA262192 MFW262192 MPS262192 MZO262192 NJK262192 NTG262192 ODC262192 OMY262192 OWU262192 PGQ262192 PQM262192 QAI262192 QKE262192 QUA262192 RDW262192 RNS262192 RXO262192 SHK262192 SRG262192 TBC262192 TKY262192 TUU262192 UEQ262192 UOM262192 UYI262192 VIE262192 VSA262192 WBW262192 WLS262192 WVO262192 G327728 JC327728 SY327728 ACU327728 AMQ327728 AWM327728 BGI327728 BQE327728 CAA327728 CJW327728 CTS327728 DDO327728 DNK327728 DXG327728 EHC327728 EQY327728 FAU327728 FKQ327728 FUM327728 GEI327728 GOE327728 GYA327728 HHW327728 HRS327728 IBO327728 ILK327728 IVG327728 JFC327728 JOY327728 JYU327728 KIQ327728 KSM327728 LCI327728 LME327728 LWA327728 MFW327728 MPS327728 MZO327728 NJK327728 NTG327728 ODC327728 OMY327728 OWU327728 PGQ327728 PQM327728 QAI327728 QKE327728 QUA327728 RDW327728 RNS327728 RXO327728 SHK327728 SRG327728 TBC327728 TKY327728 TUU327728 UEQ327728 UOM327728 UYI327728 VIE327728 VSA327728 WBW327728 WLS327728 WVO327728 G393264 JC393264 SY393264 ACU393264 AMQ393264 AWM393264 BGI393264 BQE393264 CAA393264 CJW393264 CTS393264 DDO393264 DNK393264 DXG393264 EHC393264 EQY393264 FAU393264 FKQ393264 FUM393264 GEI393264 GOE393264 GYA393264 HHW393264 HRS393264 IBO393264 ILK393264 IVG393264 JFC393264 JOY393264 JYU393264 KIQ393264 KSM393264 LCI393264 LME393264 LWA393264 MFW393264 MPS393264 MZO393264 NJK393264 NTG393264 ODC393264 OMY393264 OWU393264 PGQ393264 PQM393264 QAI393264 QKE393264 QUA393264 RDW393264 RNS393264 RXO393264 SHK393264 SRG393264 TBC393264 TKY393264 TUU393264 UEQ393264 UOM393264 UYI393264 VIE393264 VSA393264 WBW393264 WLS393264 WVO393264 G458800 JC458800 SY458800 ACU458800 AMQ458800 AWM458800 BGI458800 BQE458800 CAA458800 CJW458800 CTS458800 DDO458800 DNK458800 DXG458800 EHC458800 EQY458800 FAU458800 FKQ458800 FUM458800 GEI458800 GOE458800 GYA458800 HHW458800 HRS458800 IBO458800 ILK458800 IVG458800 JFC458800 JOY458800 JYU458800 KIQ458800 KSM458800 LCI458800 LME458800 LWA458800 MFW458800 MPS458800 MZO458800 NJK458800 NTG458800 ODC458800 OMY458800 OWU458800 PGQ458800 PQM458800 QAI458800 QKE458800 QUA458800 RDW458800 RNS458800 RXO458800 SHK458800 SRG458800 TBC458800 TKY458800 TUU458800 UEQ458800 UOM458800 UYI458800 VIE458800 VSA458800 WBW458800 WLS458800 WVO458800 G524336 JC524336 SY524336 ACU524336 AMQ524336 AWM524336 BGI524336 BQE524336 CAA524336 CJW524336 CTS524336 DDO524336 DNK524336 DXG524336 EHC524336 EQY524336 FAU524336 FKQ524336 FUM524336 GEI524336 GOE524336 GYA524336 HHW524336 HRS524336 IBO524336 ILK524336 IVG524336 JFC524336 JOY524336 JYU524336 KIQ524336 KSM524336 LCI524336 LME524336 LWA524336 MFW524336 MPS524336 MZO524336 NJK524336 NTG524336 ODC524336 OMY524336 OWU524336 PGQ524336 PQM524336 QAI524336 QKE524336 QUA524336 RDW524336 RNS524336 RXO524336 SHK524336 SRG524336 TBC524336 TKY524336 TUU524336 UEQ524336 UOM524336 UYI524336 VIE524336 VSA524336 WBW524336 WLS524336 WVO524336 G589872 JC589872 SY589872 ACU589872 AMQ589872 AWM589872 BGI589872 BQE589872 CAA589872 CJW589872 CTS589872 DDO589872 DNK589872 DXG589872 EHC589872 EQY589872 FAU589872 FKQ589872 FUM589872 GEI589872 GOE589872 GYA589872 HHW589872 HRS589872 IBO589872 ILK589872 IVG589872 JFC589872 JOY589872 JYU589872 KIQ589872 KSM589872 LCI589872 LME589872 LWA589872 MFW589872 MPS589872 MZO589872 NJK589872 NTG589872 ODC589872 OMY589872 OWU589872 PGQ589872 PQM589872 QAI589872 QKE589872 QUA589872 RDW589872 RNS589872 RXO589872 SHK589872 SRG589872 TBC589872 TKY589872 TUU589872 UEQ589872 UOM589872 UYI589872 VIE589872 VSA589872 WBW589872 WLS589872 WVO589872 G655408 JC655408 SY655408 ACU655408 AMQ655408 AWM655408 BGI655408 BQE655408 CAA655408 CJW655408 CTS655408 DDO655408 DNK655408 DXG655408 EHC655408 EQY655408 FAU655408 FKQ655408 FUM655408 GEI655408 GOE655408 GYA655408 HHW655408 HRS655408 IBO655408 ILK655408 IVG655408 JFC655408 JOY655408 JYU655408 KIQ655408 KSM655408 LCI655408 LME655408 LWA655408 MFW655408 MPS655408 MZO655408 NJK655408 NTG655408 ODC655408 OMY655408 OWU655408 PGQ655408 PQM655408 QAI655408 QKE655408 QUA655408 RDW655408 RNS655408 RXO655408 SHK655408 SRG655408 TBC655408 TKY655408 TUU655408 UEQ655408 UOM655408 UYI655408 VIE655408 VSA655408 WBW655408 WLS655408 WVO655408 G720944 JC720944 SY720944 ACU720944 AMQ720944 AWM720944 BGI720944 BQE720944 CAA720944 CJW720944 CTS720944 DDO720944 DNK720944 DXG720944 EHC720944 EQY720944 FAU720944 FKQ720944 FUM720944 GEI720944 GOE720944 GYA720944 HHW720944 HRS720944 IBO720944 ILK720944 IVG720944 JFC720944 JOY720944 JYU720944 KIQ720944 KSM720944 LCI720944 LME720944 LWA720944 MFW720944 MPS720944 MZO720944 NJK720944 NTG720944 ODC720944 OMY720944 OWU720944 PGQ720944 PQM720944 QAI720944 QKE720944 QUA720944 RDW720944 RNS720944 RXO720944 SHK720944 SRG720944 TBC720944 TKY720944 TUU720944 UEQ720944 UOM720944 UYI720944 VIE720944 VSA720944 WBW720944 WLS720944 WVO720944 G786480 JC786480 SY786480 ACU786480 AMQ786480 AWM786480 BGI786480 BQE786480 CAA786480 CJW786480 CTS786480 DDO786480 DNK786480 DXG786480 EHC786480 EQY786480 FAU786480 FKQ786480 FUM786480 GEI786480 GOE786480 GYA786480 HHW786480 HRS786480 IBO786480 ILK786480 IVG786480 JFC786480 JOY786480 JYU786480 KIQ786480 KSM786480 LCI786480 LME786480 LWA786480 MFW786480 MPS786480 MZO786480 NJK786480 NTG786480 ODC786480 OMY786480 OWU786480 PGQ786480 PQM786480 QAI786480 QKE786480 QUA786480 RDW786480 RNS786480 RXO786480 SHK786480 SRG786480 TBC786480 TKY786480 TUU786480 UEQ786480 UOM786480 UYI786480 VIE786480 VSA786480 WBW786480 WLS786480 WVO786480 G852016 JC852016 SY852016 ACU852016 AMQ852016 AWM852016 BGI852016 BQE852016 CAA852016 CJW852016 CTS852016 DDO852016 DNK852016 DXG852016 EHC852016 EQY852016 FAU852016 FKQ852016 FUM852016 GEI852016 GOE852016 GYA852016 HHW852016 HRS852016 IBO852016 ILK852016 IVG852016 JFC852016 JOY852016 JYU852016 KIQ852016 KSM852016 LCI852016 LME852016 LWA852016 MFW852016 MPS852016 MZO852016 NJK852016 NTG852016 ODC852016 OMY852016 OWU852016 PGQ852016 PQM852016 QAI852016 QKE852016 QUA852016 RDW852016 RNS852016 RXO852016 SHK852016 SRG852016 TBC852016 TKY852016 TUU852016 UEQ852016 UOM852016 UYI852016 VIE852016 VSA852016 WBW852016 WLS852016 WVO852016 G917552 JC917552 SY917552 ACU917552 AMQ917552 AWM917552 BGI917552 BQE917552 CAA917552 CJW917552 CTS917552 DDO917552 DNK917552 DXG917552 EHC917552 EQY917552 FAU917552 FKQ917552 FUM917552 GEI917552 GOE917552 GYA917552 HHW917552 HRS917552 IBO917552 ILK917552 IVG917552 JFC917552 JOY917552 JYU917552 KIQ917552 KSM917552 LCI917552 LME917552 LWA917552 MFW917552 MPS917552 MZO917552 NJK917552 NTG917552 ODC917552 OMY917552 OWU917552 PGQ917552 PQM917552 QAI917552 QKE917552 QUA917552 RDW917552 RNS917552 RXO917552 SHK917552 SRG917552 TBC917552 TKY917552 TUU917552 UEQ917552 UOM917552 UYI917552 VIE917552 VSA917552 WBW917552 WLS917552 WVO917552 G983088 JC983088 SY983088 ACU983088 AMQ983088 AWM983088 BGI983088 BQE983088 CAA983088 CJW983088 CTS983088 DDO983088 DNK983088 DXG983088 EHC983088 EQY983088 FAU983088 FKQ983088 FUM983088 GEI983088 GOE983088 GYA983088 HHW983088 HRS983088 IBO983088 ILK983088 IVG983088 JFC983088 JOY983088 JYU983088 KIQ983088 KSM983088 LCI983088 LME983088 LWA983088 MFW983088 MPS983088 MZO983088 NJK983088 NTG983088 ODC983088 OMY983088 OWU983088 PGQ983088 PQM983088 QAI983088 QKE983088 QUA983088 RDW983088 RNS983088 RXO983088 SHK983088 SRG983088 TBC983088 TKY983088 TUU983088 UEQ983088 UOM983088 UYI983088 VIE983088 VSA983088 WBW983088 WLS983088 WVO983088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G65588 JC65588 SY65588 ACU65588 AMQ65588 AWM65588 BGI65588 BQE65588 CAA65588 CJW65588 CTS65588 DDO65588 DNK65588 DXG65588 EHC65588 EQY65588 FAU65588 FKQ65588 FUM65588 GEI65588 GOE65588 GYA65588 HHW65588 HRS65588 IBO65588 ILK65588 IVG65588 JFC65588 JOY65588 JYU65588 KIQ65588 KSM65588 LCI65588 LME65588 LWA65588 MFW65588 MPS65588 MZO65588 NJK65588 NTG65588 ODC65588 OMY65588 OWU65588 PGQ65588 PQM65588 QAI65588 QKE65588 QUA65588 RDW65588 RNS65588 RXO65588 SHK65588 SRG65588 TBC65588 TKY65588 TUU65588 UEQ65588 UOM65588 UYI65588 VIE65588 VSA65588 WBW65588 WLS65588 WVO65588 G131124 JC131124 SY131124 ACU131124 AMQ131124 AWM131124 BGI131124 BQE131124 CAA131124 CJW131124 CTS131124 DDO131124 DNK131124 DXG131124 EHC131124 EQY131124 FAU131124 FKQ131124 FUM131124 GEI131124 GOE131124 GYA131124 HHW131124 HRS131124 IBO131124 ILK131124 IVG131124 JFC131124 JOY131124 JYU131124 KIQ131124 KSM131124 LCI131124 LME131124 LWA131124 MFW131124 MPS131124 MZO131124 NJK131124 NTG131124 ODC131124 OMY131124 OWU131124 PGQ131124 PQM131124 QAI131124 QKE131124 QUA131124 RDW131124 RNS131124 RXO131124 SHK131124 SRG131124 TBC131124 TKY131124 TUU131124 UEQ131124 UOM131124 UYI131124 VIE131124 VSA131124 WBW131124 WLS131124 WVO131124 G196660 JC196660 SY196660 ACU196660 AMQ196660 AWM196660 BGI196660 BQE196660 CAA196660 CJW196660 CTS196660 DDO196660 DNK196660 DXG196660 EHC196660 EQY196660 FAU196660 FKQ196660 FUM196660 GEI196660 GOE196660 GYA196660 HHW196660 HRS196660 IBO196660 ILK196660 IVG196660 JFC196660 JOY196660 JYU196660 KIQ196660 KSM196660 LCI196660 LME196660 LWA196660 MFW196660 MPS196660 MZO196660 NJK196660 NTG196660 ODC196660 OMY196660 OWU196660 PGQ196660 PQM196660 QAI196660 QKE196660 QUA196660 RDW196660 RNS196660 RXO196660 SHK196660 SRG196660 TBC196660 TKY196660 TUU196660 UEQ196660 UOM196660 UYI196660 VIE196660 VSA196660 WBW196660 WLS196660 WVO196660 G262196 JC262196 SY262196 ACU262196 AMQ262196 AWM262196 BGI262196 BQE262196 CAA262196 CJW262196 CTS262196 DDO262196 DNK262196 DXG262196 EHC262196 EQY262196 FAU262196 FKQ262196 FUM262196 GEI262196 GOE262196 GYA262196 HHW262196 HRS262196 IBO262196 ILK262196 IVG262196 JFC262196 JOY262196 JYU262196 KIQ262196 KSM262196 LCI262196 LME262196 LWA262196 MFW262196 MPS262196 MZO262196 NJK262196 NTG262196 ODC262196 OMY262196 OWU262196 PGQ262196 PQM262196 QAI262196 QKE262196 QUA262196 RDW262196 RNS262196 RXO262196 SHK262196 SRG262196 TBC262196 TKY262196 TUU262196 UEQ262196 UOM262196 UYI262196 VIE262196 VSA262196 WBW262196 WLS262196 WVO262196 G327732 JC327732 SY327732 ACU327732 AMQ327732 AWM327732 BGI327732 BQE327732 CAA327732 CJW327732 CTS327732 DDO327732 DNK327732 DXG327732 EHC327732 EQY327732 FAU327732 FKQ327732 FUM327732 GEI327732 GOE327732 GYA327732 HHW327732 HRS327732 IBO327732 ILK327732 IVG327732 JFC327732 JOY327732 JYU327732 KIQ327732 KSM327732 LCI327732 LME327732 LWA327732 MFW327732 MPS327732 MZO327732 NJK327732 NTG327732 ODC327732 OMY327732 OWU327732 PGQ327732 PQM327732 QAI327732 QKE327732 QUA327732 RDW327732 RNS327732 RXO327732 SHK327732 SRG327732 TBC327732 TKY327732 TUU327732 UEQ327732 UOM327732 UYI327732 VIE327732 VSA327732 WBW327732 WLS327732 WVO327732 G393268 JC393268 SY393268 ACU393268 AMQ393268 AWM393268 BGI393268 BQE393268 CAA393268 CJW393268 CTS393268 DDO393268 DNK393268 DXG393268 EHC393268 EQY393268 FAU393268 FKQ393268 FUM393268 GEI393268 GOE393268 GYA393268 HHW393268 HRS393268 IBO393268 ILK393268 IVG393268 JFC393268 JOY393268 JYU393268 KIQ393268 KSM393268 LCI393268 LME393268 LWA393268 MFW393268 MPS393268 MZO393268 NJK393268 NTG393268 ODC393268 OMY393268 OWU393268 PGQ393268 PQM393268 QAI393268 QKE393268 QUA393268 RDW393268 RNS393268 RXO393268 SHK393268 SRG393268 TBC393268 TKY393268 TUU393268 UEQ393268 UOM393268 UYI393268 VIE393268 VSA393268 WBW393268 WLS393268 WVO393268 G458804 JC458804 SY458804 ACU458804 AMQ458804 AWM458804 BGI458804 BQE458804 CAA458804 CJW458804 CTS458804 DDO458804 DNK458804 DXG458804 EHC458804 EQY458804 FAU458804 FKQ458804 FUM458804 GEI458804 GOE458804 GYA458804 HHW458804 HRS458804 IBO458804 ILK458804 IVG458804 JFC458804 JOY458804 JYU458804 KIQ458804 KSM458804 LCI458804 LME458804 LWA458804 MFW458804 MPS458804 MZO458804 NJK458804 NTG458804 ODC458804 OMY458804 OWU458804 PGQ458804 PQM458804 QAI458804 QKE458804 QUA458804 RDW458804 RNS458804 RXO458804 SHK458804 SRG458804 TBC458804 TKY458804 TUU458804 UEQ458804 UOM458804 UYI458804 VIE458804 VSA458804 WBW458804 WLS458804 WVO458804 G524340 JC524340 SY524340 ACU524340 AMQ524340 AWM524340 BGI524340 BQE524340 CAA524340 CJW524340 CTS524340 DDO524340 DNK524340 DXG524340 EHC524340 EQY524340 FAU524340 FKQ524340 FUM524340 GEI524340 GOE524340 GYA524340 HHW524340 HRS524340 IBO524340 ILK524340 IVG524340 JFC524340 JOY524340 JYU524340 KIQ524340 KSM524340 LCI524340 LME524340 LWA524340 MFW524340 MPS524340 MZO524340 NJK524340 NTG524340 ODC524340 OMY524340 OWU524340 PGQ524340 PQM524340 QAI524340 QKE524340 QUA524340 RDW524340 RNS524340 RXO524340 SHK524340 SRG524340 TBC524340 TKY524340 TUU524340 UEQ524340 UOM524340 UYI524340 VIE524340 VSA524340 WBW524340 WLS524340 WVO524340 G589876 JC589876 SY589876 ACU589876 AMQ589876 AWM589876 BGI589876 BQE589876 CAA589876 CJW589876 CTS589876 DDO589876 DNK589876 DXG589876 EHC589876 EQY589876 FAU589876 FKQ589876 FUM589876 GEI589876 GOE589876 GYA589876 HHW589876 HRS589876 IBO589876 ILK589876 IVG589876 JFC589876 JOY589876 JYU589876 KIQ589876 KSM589876 LCI589876 LME589876 LWA589876 MFW589876 MPS589876 MZO589876 NJK589876 NTG589876 ODC589876 OMY589876 OWU589876 PGQ589876 PQM589876 QAI589876 QKE589876 QUA589876 RDW589876 RNS589876 RXO589876 SHK589876 SRG589876 TBC589876 TKY589876 TUU589876 UEQ589876 UOM589876 UYI589876 VIE589876 VSA589876 WBW589876 WLS589876 WVO589876 G655412 JC655412 SY655412 ACU655412 AMQ655412 AWM655412 BGI655412 BQE655412 CAA655412 CJW655412 CTS655412 DDO655412 DNK655412 DXG655412 EHC655412 EQY655412 FAU655412 FKQ655412 FUM655412 GEI655412 GOE655412 GYA655412 HHW655412 HRS655412 IBO655412 ILK655412 IVG655412 JFC655412 JOY655412 JYU655412 KIQ655412 KSM655412 LCI655412 LME655412 LWA655412 MFW655412 MPS655412 MZO655412 NJK655412 NTG655412 ODC655412 OMY655412 OWU655412 PGQ655412 PQM655412 QAI655412 QKE655412 QUA655412 RDW655412 RNS655412 RXO655412 SHK655412 SRG655412 TBC655412 TKY655412 TUU655412 UEQ655412 UOM655412 UYI655412 VIE655412 VSA655412 WBW655412 WLS655412 WVO655412 G720948 JC720948 SY720948 ACU720948 AMQ720948 AWM720948 BGI720948 BQE720948 CAA720948 CJW720948 CTS720948 DDO720948 DNK720948 DXG720948 EHC720948 EQY720948 FAU720948 FKQ720948 FUM720948 GEI720948 GOE720948 GYA720948 HHW720948 HRS720948 IBO720948 ILK720948 IVG720948 JFC720948 JOY720948 JYU720948 KIQ720948 KSM720948 LCI720948 LME720948 LWA720948 MFW720948 MPS720948 MZO720948 NJK720948 NTG720948 ODC720948 OMY720948 OWU720948 PGQ720948 PQM720948 QAI720948 QKE720948 QUA720948 RDW720948 RNS720948 RXO720948 SHK720948 SRG720948 TBC720948 TKY720948 TUU720948 UEQ720948 UOM720948 UYI720948 VIE720948 VSA720948 WBW720948 WLS720948 WVO720948 G786484 JC786484 SY786484 ACU786484 AMQ786484 AWM786484 BGI786484 BQE786484 CAA786484 CJW786484 CTS786484 DDO786484 DNK786484 DXG786484 EHC786484 EQY786484 FAU786484 FKQ786484 FUM786484 GEI786484 GOE786484 GYA786484 HHW786484 HRS786484 IBO786484 ILK786484 IVG786484 JFC786484 JOY786484 JYU786484 KIQ786484 KSM786484 LCI786484 LME786484 LWA786484 MFW786484 MPS786484 MZO786484 NJK786484 NTG786484 ODC786484 OMY786484 OWU786484 PGQ786484 PQM786484 QAI786484 QKE786484 QUA786484 RDW786484 RNS786484 RXO786484 SHK786484 SRG786484 TBC786484 TKY786484 TUU786484 UEQ786484 UOM786484 UYI786484 VIE786484 VSA786484 WBW786484 WLS786484 WVO786484 G852020 JC852020 SY852020 ACU852020 AMQ852020 AWM852020 BGI852020 BQE852020 CAA852020 CJW852020 CTS852020 DDO852020 DNK852020 DXG852020 EHC852020 EQY852020 FAU852020 FKQ852020 FUM852020 GEI852020 GOE852020 GYA852020 HHW852020 HRS852020 IBO852020 ILK852020 IVG852020 JFC852020 JOY852020 JYU852020 KIQ852020 KSM852020 LCI852020 LME852020 LWA852020 MFW852020 MPS852020 MZO852020 NJK852020 NTG852020 ODC852020 OMY852020 OWU852020 PGQ852020 PQM852020 QAI852020 QKE852020 QUA852020 RDW852020 RNS852020 RXO852020 SHK852020 SRG852020 TBC852020 TKY852020 TUU852020 UEQ852020 UOM852020 UYI852020 VIE852020 VSA852020 WBW852020 WLS852020 WVO852020 G917556 JC917556 SY917556 ACU917556 AMQ917556 AWM917556 BGI917556 BQE917556 CAA917556 CJW917556 CTS917556 DDO917556 DNK917556 DXG917556 EHC917556 EQY917556 FAU917556 FKQ917556 FUM917556 GEI917556 GOE917556 GYA917556 HHW917556 HRS917556 IBO917556 ILK917556 IVG917556 JFC917556 JOY917556 JYU917556 KIQ917556 KSM917556 LCI917556 LME917556 LWA917556 MFW917556 MPS917556 MZO917556 NJK917556 NTG917556 ODC917556 OMY917556 OWU917556 PGQ917556 PQM917556 QAI917556 QKE917556 QUA917556 RDW917556 RNS917556 RXO917556 SHK917556 SRG917556 TBC917556 TKY917556 TUU917556 UEQ917556 UOM917556 UYI917556 VIE917556 VSA917556 WBW917556 WLS917556 WVO917556 G983092 JC983092 SY983092 ACU983092 AMQ983092 AWM983092 BGI983092 BQE983092 CAA983092 CJW983092 CTS983092 DDO983092 DNK983092 DXG983092 EHC983092 EQY983092 FAU983092 FKQ983092 FUM983092 GEI983092 GOE983092 GYA983092 HHW983092 HRS983092 IBO983092 ILK983092 IVG983092 JFC983092 JOY983092 JYU983092 KIQ983092 KSM983092 LCI983092 LME983092 LWA983092 MFW983092 MPS983092 MZO983092 NJK983092 NTG983092 ODC983092 OMY983092 OWU983092 PGQ983092 PQM983092 QAI983092 QKE983092 QUA983092 RDW983092 RNS983092 RXO983092 SHK983092 SRG983092 TBC983092 TKY983092 TUU983092 UEQ983092 UOM983092 UYI983092 VIE983092 VSA983092 WBW983092 WLS983092 WVO983092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G65572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G131108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G196644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G262180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G327716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G393252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G458788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G524324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G589860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G655396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G720932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G786468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G852004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G917540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G983076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ODC983080 OMY983080 OWU983080 PGQ983080 PQM983080 QAI983080 QKE983080 QUA983080 RDW983080 RNS983080 RXO983080 SHK983080 SRG983080 TBC983080 TKY983080 TUU983080 UEQ983080 UOM983080 UYI983080 VIE983080 VSA983080 WBW983080 WLS983080 WVO983080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G65600 JC65600 SY65600 ACU65600 AMQ65600 AWM65600 BGI65600 BQE65600 CAA65600 CJW65600 CTS65600 DDO65600 DNK65600 DXG65600 EHC65600 EQY65600 FAU65600 FKQ65600 FUM65600 GEI65600 GOE65600 GYA65600 HHW65600 HRS65600 IBO65600 ILK65600 IVG65600 JFC65600 JOY65600 JYU65600 KIQ65600 KSM65600 LCI65600 LME65600 LWA65600 MFW65600 MPS65600 MZO65600 NJK65600 NTG65600 ODC65600 OMY65600 OWU65600 PGQ65600 PQM65600 QAI65600 QKE65600 QUA65600 RDW65600 RNS65600 RXO65600 SHK65600 SRG65600 TBC65600 TKY65600 TUU65600 UEQ65600 UOM65600 UYI65600 VIE65600 VSA65600 WBW65600 WLS65600 WVO65600 G131136 JC131136 SY131136 ACU131136 AMQ131136 AWM131136 BGI131136 BQE131136 CAA131136 CJW131136 CTS131136 DDO131136 DNK131136 DXG131136 EHC131136 EQY131136 FAU131136 FKQ131136 FUM131136 GEI131136 GOE131136 GYA131136 HHW131136 HRS131136 IBO131136 ILK131136 IVG131136 JFC131136 JOY131136 JYU131136 KIQ131136 KSM131136 LCI131136 LME131136 LWA131136 MFW131136 MPS131136 MZO131136 NJK131136 NTG131136 ODC131136 OMY131136 OWU131136 PGQ131136 PQM131136 QAI131136 QKE131136 QUA131136 RDW131136 RNS131136 RXO131136 SHK131136 SRG131136 TBC131136 TKY131136 TUU131136 UEQ131136 UOM131136 UYI131136 VIE131136 VSA131136 WBW131136 WLS131136 WVO131136 G196672 JC196672 SY196672 ACU196672 AMQ196672 AWM196672 BGI196672 BQE196672 CAA196672 CJW196672 CTS196672 DDO196672 DNK196672 DXG196672 EHC196672 EQY196672 FAU196672 FKQ196672 FUM196672 GEI196672 GOE196672 GYA196672 HHW196672 HRS196672 IBO196672 ILK196672 IVG196672 JFC196672 JOY196672 JYU196672 KIQ196672 KSM196672 LCI196672 LME196672 LWA196672 MFW196672 MPS196672 MZO196672 NJK196672 NTG196672 ODC196672 OMY196672 OWU196672 PGQ196672 PQM196672 QAI196672 QKE196672 QUA196672 RDW196672 RNS196672 RXO196672 SHK196672 SRG196672 TBC196672 TKY196672 TUU196672 UEQ196672 UOM196672 UYI196672 VIE196672 VSA196672 WBW196672 WLS196672 WVO196672 G262208 JC262208 SY262208 ACU262208 AMQ262208 AWM262208 BGI262208 BQE262208 CAA262208 CJW262208 CTS262208 DDO262208 DNK262208 DXG262208 EHC262208 EQY262208 FAU262208 FKQ262208 FUM262208 GEI262208 GOE262208 GYA262208 HHW262208 HRS262208 IBO262208 ILK262208 IVG262208 JFC262208 JOY262208 JYU262208 KIQ262208 KSM262208 LCI262208 LME262208 LWA262208 MFW262208 MPS262208 MZO262208 NJK262208 NTG262208 ODC262208 OMY262208 OWU262208 PGQ262208 PQM262208 QAI262208 QKE262208 QUA262208 RDW262208 RNS262208 RXO262208 SHK262208 SRG262208 TBC262208 TKY262208 TUU262208 UEQ262208 UOM262208 UYI262208 VIE262208 VSA262208 WBW262208 WLS262208 WVO262208 G327744 JC327744 SY327744 ACU327744 AMQ327744 AWM327744 BGI327744 BQE327744 CAA327744 CJW327744 CTS327744 DDO327744 DNK327744 DXG327744 EHC327744 EQY327744 FAU327744 FKQ327744 FUM327744 GEI327744 GOE327744 GYA327744 HHW327744 HRS327744 IBO327744 ILK327744 IVG327744 JFC327744 JOY327744 JYU327744 KIQ327744 KSM327744 LCI327744 LME327744 LWA327744 MFW327744 MPS327744 MZO327744 NJK327744 NTG327744 ODC327744 OMY327744 OWU327744 PGQ327744 PQM327744 QAI327744 QKE327744 QUA327744 RDW327744 RNS327744 RXO327744 SHK327744 SRG327744 TBC327744 TKY327744 TUU327744 UEQ327744 UOM327744 UYI327744 VIE327744 VSA327744 WBW327744 WLS327744 WVO327744 G393280 JC393280 SY393280 ACU393280 AMQ393280 AWM393280 BGI393280 BQE393280 CAA393280 CJW393280 CTS393280 DDO393280 DNK393280 DXG393280 EHC393280 EQY393280 FAU393280 FKQ393280 FUM393280 GEI393280 GOE393280 GYA393280 HHW393280 HRS393280 IBO393280 ILK393280 IVG393280 JFC393280 JOY393280 JYU393280 KIQ393280 KSM393280 LCI393280 LME393280 LWA393280 MFW393280 MPS393280 MZO393280 NJK393280 NTG393280 ODC393280 OMY393280 OWU393280 PGQ393280 PQM393280 QAI393280 QKE393280 QUA393280 RDW393280 RNS393280 RXO393280 SHK393280 SRG393280 TBC393280 TKY393280 TUU393280 UEQ393280 UOM393280 UYI393280 VIE393280 VSA393280 WBW393280 WLS393280 WVO393280 G458816 JC458816 SY458816 ACU458816 AMQ458816 AWM458816 BGI458816 BQE458816 CAA458816 CJW458816 CTS458816 DDO458816 DNK458816 DXG458816 EHC458816 EQY458816 FAU458816 FKQ458816 FUM458816 GEI458816 GOE458816 GYA458816 HHW458816 HRS458816 IBO458816 ILK458816 IVG458816 JFC458816 JOY458816 JYU458816 KIQ458816 KSM458816 LCI458816 LME458816 LWA458816 MFW458816 MPS458816 MZO458816 NJK458816 NTG458816 ODC458816 OMY458816 OWU458816 PGQ458816 PQM458816 QAI458816 QKE458816 QUA458816 RDW458816 RNS458816 RXO458816 SHK458816 SRG458816 TBC458816 TKY458816 TUU458816 UEQ458816 UOM458816 UYI458816 VIE458816 VSA458816 WBW458816 WLS458816 WVO458816 G524352 JC524352 SY524352 ACU524352 AMQ524352 AWM524352 BGI524352 BQE524352 CAA524352 CJW524352 CTS524352 DDO524352 DNK524352 DXG524352 EHC524352 EQY524352 FAU524352 FKQ524352 FUM524352 GEI524352 GOE524352 GYA524352 HHW524352 HRS524352 IBO524352 ILK524352 IVG524352 JFC524352 JOY524352 JYU524352 KIQ524352 KSM524352 LCI524352 LME524352 LWA524352 MFW524352 MPS524352 MZO524352 NJK524352 NTG524352 ODC524352 OMY524352 OWU524352 PGQ524352 PQM524352 QAI524352 QKE524352 QUA524352 RDW524352 RNS524352 RXO524352 SHK524352 SRG524352 TBC524352 TKY524352 TUU524352 UEQ524352 UOM524352 UYI524352 VIE524352 VSA524352 WBW524352 WLS524352 WVO524352 G589888 JC589888 SY589888 ACU589888 AMQ589888 AWM589888 BGI589888 BQE589888 CAA589888 CJW589888 CTS589888 DDO589888 DNK589888 DXG589888 EHC589888 EQY589888 FAU589888 FKQ589888 FUM589888 GEI589888 GOE589888 GYA589888 HHW589888 HRS589888 IBO589888 ILK589888 IVG589888 JFC589888 JOY589888 JYU589888 KIQ589888 KSM589888 LCI589888 LME589888 LWA589888 MFW589888 MPS589888 MZO589888 NJK589888 NTG589888 ODC589888 OMY589888 OWU589888 PGQ589888 PQM589888 QAI589888 QKE589888 QUA589888 RDW589888 RNS589888 RXO589888 SHK589888 SRG589888 TBC589888 TKY589888 TUU589888 UEQ589888 UOM589888 UYI589888 VIE589888 VSA589888 WBW589888 WLS589888 WVO589888 G655424 JC655424 SY655424 ACU655424 AMQ655424 AWM655424 BGI655424 BQE655424 CAA655424 CJW655424 CTS655424 DDO655424 DNK655424 DXG655424 EHC655424 EQY655424 FAU655424 FKQ655424 FUM655424 GEI655424 GOE655424 GYA655424 HHW655424 HRS655424 IBO655424 ILK655424 IVG655424 JFC655424 JOY655424 JYU655424 KIQ655424 KSM655424 LCI655424 LME655424 LWA655424 MFW655424 MPS655424 MZO655424 NJK655424 NTG655424 ODC655424 OMY655424 OWU655424 PGQ655424 PQM655424 QAI655424 QKE655424 QUA655424 RDW655424 RNS655424 RXO655424 SHK655424 SRG655424 TBC655424 TKY655424 TUU655424 UEQ655424 UOM655424 UYI655424 VIE655424 VSA655424 WBW655424 WLS655424 WVO655424 G720960 JC720960 SY720960 ACU720960 AMQ720960 AWM720960 BGI720960 BQE720960 CAA720960 CJW720960 CTS720960 DDO720960 DNK720960 DXG720960 EHC720960 EQY720960 FAU720960 FKQ720960 FUM720960 GEI720960 GOE720960 GYA720960 HHW720960 HRS720960 IBO720960 ILK720960 IVG720960 JFC720960 JOY720960 JYU720960 KIQ720960 KSM720960 LCI720960 LME720960 LWA720960 MFW720960 MPS720960 MZO720960 NJK720960 NTG720960 ODC720960 OMY720960 OWU720960 PGQ720960 PQM720960 QAI720960 QKE720960 QUA720960 RDW720960 RNS720960 RXO720960 SHK720960 SRG720960 TBC720960 TKY720960 TUU720960 UEQ720960 UOM720960 UYI720960 VIE720960 VSA720960 WBW720960 WLS720960 WVO720960 G786496 JC786496 SY786496 ACU786496 AMQ786496 AWM786496 BGI786496 BQE786496 CAA786496 CJW786496 CTS786496 DDO786496 DNK786496 DXG786496 EHC786496 EQY786496 FAU786496 FKQ786496 FUM786496 GEI786496 GOE786496 GYA786496 HHW786496 HRS786496 IBO786496 ILK786496 IVG786496 JFC786496 JOY786496 JYU786496 KIQ786496 KSM786496 LCI786496 LME786496 LWA786496 MFW786496 MPS786496 MZO786496 NJK786496 NTG786496 ODC786496 OMY786496 OWU786496 PGQ786496 PQM786496 QAI786496 QKE786496 QUA786496 RDW786496 RNS786496 RXO786496 SHK786496 SRG786496 TBC786496 TKY786496 TUU786496 UEQ786496 UOM786496 UYI786496 VIE786496 VSA786496 WBW786496 WLS786496 WVO786496 G852032 JC852032 SY852032 ACU852032 AMQ852032 AWM852032 BGI852032 BQE852032 CAA852032 CJW852032 CTS852032 DDO852032 DNK852032 DXG852032 EHC852032 EQY852032 FAU852032 FKQ852032 FUM852032 GEI852032 GOE852032 GYA852032 HHW852032 HRS852032 IBO852032 ILK852032 IVG852032 JFC852032 JOY852032 JYU852032 KIQ852032 KSM852032 LCI852032 LME852032 LWA852032 MFW852032 MPS852032 MZO852032 NJK852032 NTG852032 ODC852032 OMY852032 OWU852032 PGQ852032 PQM852032 QAI852032 QKE852032 QUA852032 RDW852032 RNS852032 RXO852032 SHK852032 SRG852032 TBC852032 TKY852032 TUU852032 UEQ852032 UOM852032 UYI852032 VIE852032 VSA852032 WBW852032 WLS852032 WVO852032 G917568 JC917568 SY917568 ACU917568 AMQ917568 AWM917568 BGI917568 BQE917568 CAA917568 CJW917568 CTS917568 DDO917568 DNK917568 DXG917568 EHC917568 EQY917568 FAU917568 FKQ917568 FUM917568 GEI917568 GOE917568 GYA917568 HHW917568 HRS917568 IBO917568 ILK917568 IVG917568 JFC917568 JOY917568 JYU917568 KIQ917568 KSM917568 LCI917568 LME917568 LWA917568 MFW917568 MPS917568 MZO917568 NJK917568 NTG917568 ODC917568 OMY917568 OWU917568 PGQ917568 PQM917568 QAI917568 QKE917568 QUA917568 RDW917568 RNS917568 RXO917568 SHK917568 SRG917568 TBC917568 TKY917568 TUU917568 UEQ917568 UOM917568 UYI917568 VIE917568 VSA917568 WBW917568 WLS917568 WVO917568 G983104 JC983104 SY983104 ACU983104 AMQ983104 AWM983104 BGI983104 BQE983104 CAA983104 CJW983104 CTS983104 DDO983104 DNK983104 DXG983104 EHC983104 EQY983104 FAU983104 FKQ983104 FUM983104 GEI983104 GOE983104 GYA983104 HHW983104 HRS983104 IBO983104 ILK983104 IVG983104 JFC983104 JOY983104 JYU983104 KIQ983104 KSM983104 LCI983104 LME983104 LWA983104 MFW983104 MPS983104 MZO983104 NJK983104 NTG983104 ODC983104 OMY983104 OWU983104 PGQ983104 PQM983104 QAI983104 QKE983104 QUA983104 RDW983104 RNS983104 RXO983104 SHK983104 SRG983104 TBC983104 TKY983104 TUU983104 UEQ983104 UOM983104 UYI983104 VIE983104 VSA983104 WBW983104 WLS983104 WVO983104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G32 JC32 SY32 ACU32 AMQ32 AWM32 BGI32 BQE32 CAA32 CJW32 CTS32 DDO32 DNK32 DXG32 EHC32 EQY32 FAU32 FKQ32 FUM32 GEI32 GOE32 GYA32 HHW32 HRS32 IBO32 ILK32 IVG32 JFC32 JOY32 JYU32 KIQ32 KSM32 LCI32 LME32 LWA32 MFW32 MPS32 MZO32 NJK32 NTG32 ODC32 OMY32 OWU32 PGQ32 PQM32 QAI32 QKE32 QUA32 RDW32 RNS32 RXO32 SHK32 SRG32 TBC32 TKY32 TUU32 UEQ32 UOM32 UYI32 VIE32 VSA32 WBW32 WLS32 WVO32 G65568 JC65568 SY65568 ACU65568 AMQ65568 AWM65568 BGI65568 BQE65568 CAA65568 CJW65568 CTS65568 DDO65568 DNK65568 DXG65568 EHC65568 EQY65568 FAU65568 FKQ65568 FUM65568 GEI65568 GOE65568 GYA65568 HHW65568 HRS65568 IBO65568 ILK65568 IVG65568 JFC65568 JOY65568 JYU65568 KIQ65568 KSM65568 LCI65568 LME65568 LWA65568 MFW65568 MPS65568 MZO65568 NJK65568 NTG65568 ODC65568 OMY65568 OWU65568 PGQ65568 PQM65568 QAI65568 QKE65568 QUA65568 RDW65568 RNS65568 RXO65568 SHK65568 SRG65568 TBC65568 TKY65568 TUU65568 UEQ65568 UOM65568 UYI65568 VIE65568 VSA65568 WBW65568 WLS65568 WVO65568 G131104 JC131104 SY131104 ACU131104 AMQ131104 AWM131104 BGI131104 BQE131104 CAA131104 CJW131104 CTS131104 DDO131104 DNK131104 DXG131104 EHC131104 EQY131104 FAU131104 FKQ131104 FUM131104 GEI131104 GOE131104 GYA131104 HHW131104 HRS131104 IBO131104 ILK131104 IVG131104 JFC131104 JOY131104 JYU131104 KIQ131104 KSM131104 LCI131104 LME131104 LWA131104 MFW131104 MPS131104 MZO131104 NJK131104 NTG131104 ODC131104 OMY131104 OWU131104 PGQ131104 PQM131104 QAI131104 QKE131104 QUA131104 RDW131104 RNS131104 RXO131104 SHK131104 SRG131104 TBC131104 TKY131104 TUU131104 UEQ131104 UOM131104 UYI131104 VIE131104 VSA131104 WBW131104 WLS131104 WVO131104 G196640 JC196640 SY196640 ACU196640 AMQ196640 AWM196640 BGI196640 BQE196640 CAA196640 CJW196640 CTS196640 DDO196640 DNK196640 DXG196640 EHC196640 EQY196640 FAU196640 FKQ196640 FUM196640 GEI196640 GOE196640 GYA196640 HHW196640 HRS196640 IBO196640 ILK196640 IVG196640 JFC196640 JOY196640 JYU196640 KIQ196640 KSM196640 LCI196640 LME196640 LWA196640 MFW196640 MPS196640 MZO196640 NJK196640 NTG196640 ODC196640 OMY196640 OWU196640 PGQ196640 PQM196640 QAI196640 QKE196640 QUA196640 RDW196640 RNS196640 RXO196640 SHK196640 SRG196640 TBC196640 TKY196640 TUU196640 UEQ196640 UOM196640 UYI196640 VIE196640 VSA196640 WBW196640 WLS196640 WVO196640 G262176 JC262176 SY262176 ACU262176 AMQ262176 AWM262176 BGI262176 BQE262176 CAA262176 CJW262176 CTS262176 DDO262176 DNK262176 DXG262176 EHC262176 EQY262176 FAU262176 FKQ262176 FUM262176 GEI262176 GOE262176 GYA262176 HHW262176 HRS262176 IBO262176 ILK262176 IVG262176 JFC262176 JOY262176 JYU262176 KIQ262176 KSM262176 LCI262176 LME262176 LWA262176 MFW262176 MPS262176 MZO262176 NJK262176 NTG262176 ODC262176 OMY262176 OWU262176 PGQ262176 PQM262176 QAI262176 QKE262176 QUA262176 RDW262176 RNS262176 RXO262176 SHK262176 SRG262176 TBC262176 TKY262176 TUU262176 UEQ262176 UOM262176 UYI262176 VIE262176 VSA262176 WBW262176 WLS262176 WVO262176 G327712 JC327712 SY327712 ACU327712 AMQ327712 AWM327712 BGI327712 BQE327712 CAA327712 CJW327712 CTS327712 DDO327712 DNK327712 DXG327712 EHC327712 EQY327712 FAU327712 FKQ327712 FUM327712 GEI327712 GOE327712 GYA327712 HHW327712 HRS327712 IBO327712 ILK327712 IVG327712 JFC327712 JOY327712 JYU327712 KIQ327712 KSM327712 LCI327712 LME327712 LWA327712 MFW327712 MPS327712 MZO327712 NJK327712 NTG327712 ODC327712 OMY327712 OWU327712 PGQ327712 PQM327712 QAI327712 QKE327712 QUA327712 RDW327712 RNS327712 RXO327712 SHK327712 SRG327712 TBC327712 TKY327712 TUU327712 UEQ327712 UOM327712 UYI327712 VIE327712 VSA327712 WBW327712 WLS327712 WVO327712 G393248 JC393248 SY393248 ACU393248 AMQ393248 AWM393248 BGI393248 BQE393248 CAA393248 CJW393248 CTS393248 DDO393248 DNK393248 DXG393248 EHC393248 EQY393248 FAU393248 FKQ393248 FUM393248 GEI393248 GOE393248 GYA393248 HHW393248 HRS393248 IBO393248 ILK393248 IVG393248 JFC393248 JOY393248 JYU393248 KIQ393248 KSM393248 LCI393248 LME393248 LWA393248 MFW393248 MPS393248 MZO393248 NJK393248 NTG393248 ODC393248 OMY393248 OWU393248 PGQ393248 PQM393248 QAI393248 QKE393248 QUA393248 RDW393248 RNS393248 RXO393248 SHK393248 SRG393248 TBC393248 TKY393248 TUU393248 UEQ393248 UOM393248 UYI393248 VIE393248 VSA393248 WBW393248 WLS393248 WVO393248 G458784 JC458784 SY458784 ACU458784 AMQ458784 AWM458784 BGI458784 BQE458784 CAA458784 CJW458784 CTS458784 DDO458784 DNK458784 DXG458784 EHC458784 EQY458784 FAU458784 FKQ458784 FUM458784 GEI458784 GOE458784 GYA458784 HHW458784 HRS458784 IBO458784 ILK458784 IVG458784 JFC458784 JOY458784 JYU458784 KIQ458784 KSM458784 LCI458784 LME458784 LWA458784 MFW458784 MPS458784 MZO458784 NJK458784 NTG458784 ODC458784 OMY458784 OWU458784 PGQ458784 PQM458784 QAI458784 QKE458784 QUA458784 RDW458784 RNS458784 RXO458784 SHK458784 SRG458784 TBC458784 TKY458784 TUU458784 UEQ458784 UOM458784 UYI458784 VIE458784 VSA458784 WBW458784 WLS458784 WVO458784 G524320 JC524320 SY524320 ACU524320 AMQ524320 AWM524320 BGI524320 BQE524320 CAA524320 CJW524320 CTS524320 DDO524320 DNK524320 DXG524320 EHC524320 EQY524320 FAU524320 FKQ524320 FUM524320 GEI524320 GOE524320 GYA524320 HHW524320 HRS524320 IBO524320 ILK524320 IVG524320 JFC524320 JOY524320 JYU524320 KIQ524320 KSM524320 LCI524320 LME524320 LWA524320 MFW524320 MPS524320 MZO524320 NJK524320 NTG524320 ODC524320 OMY524320 OWU524320 PGQ524320 PQM524320 QAI524320 QKE524320 QUA524320 RDW524320 RNS524320 RXO524320 SHK524320 SRG524320 TBC524320 TKY524320 TUU524320 UEQ524320 UOM524320 UYI524320 VIE524320 VSA524320 WBW524320 WLS524320 WVO524320 G589856 JC589856 SY589856 ACU589856 AMQ589856 AWM589856 BGI589856 BQE589856 CAA589856 CJW589856 CTS589856 DDO589856 DNK589856 DXG589856 EHC589856 EQY589856 FAU589856 FKQ589856 FUM589856 GEI589856 GOE589856 GYA589856 HHW589856 HRS589856 IBO589856 ILK589856 IVG589856 JFC589856 JOY589856 JYU589856 KIQ589856 KSM589856 LCI589856 LME589856 LWA589856 MFW589856 MPS589856 MZO589856 NJK589856 NTG589856 ODC589856 OMY589856 OWU589856 PGQ589856 PQM589856 QAI589856 QKE589856 QUA589856 RDW589856 RNS589856 RXO589856 SHK589856 SRG589856 TBC589856 TKY589856 TUU589856 UEQ589856 UOM589856 UYI589856 VIE589856 VSA589856 WBW589856 WLS589856 WVO589856 G655392 JC655392 SY655392 ACU655392 AMQ655392 AWM655392 BGI655392 BQE655392 CAA655392 CJW655392 CTS655392 DDO655392 DNK655392 DXG655392 EHC655392 EQY655392 FAU655392 FKQ655392 FUM655392 GEI655392 GOE655392 GYA655392 HHW655392 HRS655392 IBO655392 ILK655392 IVG655392 JFC655392 JOY655392 JYU655392 KIQ655392 KSM655392 LCI655392 LME655392 LWA655392 MFW655392 MPS655392 MZO655392 NJK655392 NTG655392 ODC655392 OMY655392 OWU655392 PGQ655392 PQM655392 QAI655392 QKE655392 QUA655392 RDW655392 RNS655392 RXO655392 SHK655392 SRG655392 TBC655392 TKY655392 TUU655392 UEQ655392 UOM655392 UYI655392 VIE655392 VSA655392 WBW655392 WLS655392 WVO655392 G720928 JC720928 SY720928 ACU720928 AMQ720928 AWM720928 BGI720928 BQE720928 CAA720928 CJW720928 CTS720928 DDO720928 DNK720928 DXG720928 EHC720928 EQY720928 FAU720928 FKQ720928 FUM720928 GEI720928 GOE720928 GYA720928 HHW720928 HRS720928 IBO720928 ILK720928 IVG720928 JFC720928 JOY720928 JYU720928 KIQ720928 KSM720928 LCI720928 LME720928 LWA720928 MFW720928 MPS720928 MZO720928 NJK720928 NTG720928 ODC720928 OMY720928 OWU720928 PGQ720928 PQM720928 QAI720928 QKE720928 QUA720928 RDW720928 RNS720928 RXO720928 SHK720928 SRG720928 TBC720928 TKY720928 TUU720928 UEQ720928 UOM720928 UYI720928 VIE720928 VSA720928 WBW720928 WLS720928 WVO720928 G786464 JC786464 SY786464 ACU786464 AMQ786464 AWM786464 BGI786464 BQE786464 CAA786464 CJW786464 CTS786464 DDO786464 DNK786464 DXG786464 EHC786464 EQY786464 FAU786464 FKQ786464 FUM786464 GEI786464 GOE786464 GYA786464 HHW786464 HRS786464 IBO786464 ILK786464 IVG786464 JFC786464 JOY786464 JYU786464 KIQ786464 KSM786464 LCI786464 LME786464 LWA786464 MFW786464 MPS786464 MZO786464 NJK786464 NTG786464 ODC786464 OMY786464 OWU786464 PGQ786464 PQM786464 QAI786464 QKE786464 QUA786464 RDW786464 RNS786464 RXO786464 SHK786464 SRG786464 TBC786464 TKY786464 TUU786464 UEQ786464 UOM786464 UYI786464 VIE786464 VSA786464 WBW786464 WLS786464 WVO786464 G852000 JC852000 SY852000 ACU852000 AMQ852000 AWM852000 BGI852000 BQE852000 CAA852000 CJW852000 CTS852000 DDO852000 DNK852000 DXG852000 EHC852000 EQY852000 FAU852000 FKQ852000 FUM852000 GEI852000 GOE852000 GYA852000 HHW852000 HRS852000 IBO852000 ILK852000 IVG852000 JFC852000 JOY852000 JYU852000 KIQ852000 KSM852000 LCI852000 LME852000 LWA852000 MFW852000 MPS852000 MZO852000 NJK852000 NTG852000 ODC852000 OMY852000 OWU852000 PGQ852000 PQM852000 QAI852000 QKE852000 QUA852000 RDW852000 RNS852000 RXO852000 SHK852000 SRG852000 TBC852000 TKY852000 TUU852000 UEQ852000 UOM852000 UYI852000 VIE852000 VSA852000 WBW852000 WLS852000 WVO852000 G917536 JC917536 SY917536 ACU917536 AMQ917536 AWM917536 BGI917536 BQE917536 CAA917536 CJW917536 CTS917536 DDO917536 DNK917536 DXG917536 EHC917536 EQY917536 FAU917536 FKQ917536 FUM917536 GEI917536 GOE917536 GYA917536 HHW917536 HRS917536 IBO917536 ILK917536 IVG917536 JFC917536 JOY917536 JYU917536 KIQ917536 KSM917536 LCI917536 LME917536 LWA917536 MFW917536 MPS917536 MZO917536 NJK917536 NTG917536 ODC917536 OMY917536 OWU917536 PGQ917536 PQM917536 QAI917536 QKE917536 QUA917536 RDW917536 RNS917536 RXO917536 SHK917536 SRG917536 TBC917536 TKY917536 TUU917536 UEQ917536 UOM917536 UYI917536 VIE917536 VSA917536 WBW917536 WLS917536 WVO917536 G983072 JC983072 SY983072 ACU983072 AMQ983072 AWM983072 BGI983072 BQE983072 CAA983072 CJW983072 CTS983072 DDO983072 DNK983072 DXG983072 EHC983072 EQY983072 FAU983072 FKQ983072 FUM983072 GEI983072 GOE983072 GYA983072 HHW983072 HRS983072 IBO983072 ILK983072 IVG983072 JFC983072 JOY983072 JYU983072 KIQ983072 KSM983072 LCI983072 LME983072 LWA983072 MFW983072 MPS983072 MZO983072 NJK983072 NTG983072 ODC983072 OMY983072 OWU983072 PGQ983072 PQM983072 QAI983072 QKE983072 QUA983072 RDW983072 RNS983072 RXO983072 SHK983072 SRG983072 TBC983072 TKY983072 TUU983072 UEQ983072 UOM983072 UYI983072 VIE983072 VSA983072 WBW983072 WLS983072 WVO983072</xm:sqref>
        </x14:dataValidation>
        <x14:dataValidation type="list" errorStyle="warning" allowBlank="1" showInputMessage="1" showErrorMessage="1">
          <x14:formula1>
            <xm:f>"2,3,4"</xm:f>
          </x14:formula1>
          <xm:sqref>I60:I61 JE60:JE61 TA60:TA61 ACW60:ACW61 AMS60:AMS61 AWO60:AWO61 BGK60:BGK61 BQG60:BQG61 CAC60:CAC61 CJY60:CJY61 CTU60:CTU61 DDQ60:DDQ61 DNM60:DNM61 DXI60:DXI61 EHE60:EHE61 ERA60:ERA61 FAW60:FAW61 FKS60:FKS61 FUO60:FUO61 GEK60:GEK61 GOG60:GOG61 GYC60:GYC61 HHY60:HHY61 HRU60:HRU61 IBQ60:IBQ61 ILM60:ILM61 IVI60:IVI61 JFE60:JFE61 JPA60:JPA61 JYW60:JYW61 KIS60:KIS61 KSO60:KSO61 LCK60:LCK61 LMG60:LMG61 LWC60:LWC61 MFY60:MFY61 MPU60:MPU61 MZQ60:MZQ61 NJM60:NJM61 NTI60:NTI61 ODE60:ODE61 ONA60:ONA61 OWW60:OWW61 PGS60:PGS61 PQO60:PQO61 QAK60:QAK61 QKG60:QKG61 QUC60:QUC61 RDY60:RDY61 RNU60:RNU61 RXQ60:RXQ61 SHM60:SHM61 SRI60:SRI61 TBE60:TBE61 TLA60:TLA61 TUW60:TUW61 UES60:UES61 UOO60:UOO61 UYK60:UYK61 VIG60:VIG61 VSC60:VSC61 WBY60:WBY61 WLU60:WLU61 WVQ60:WVQ61 I65596:I65597 JE65596:JE65597 TA65596:TA65597 ACW65596:ACW65597 AMS65596:AMS65597 AWO65596:AWO65597 BGK65596:BGK65597 BQG65596:BQG65597 CAC65596:CAC65597 CJY65596:CJY65597 CTU65596:CTU65597 DDQ65596:DDQ65597 DNM65596:DNM65597 DXI65596:DXI65597 EHE65596:EHE65597 ERA65596:ERA65597 FAW65596:FAW65597 FKS65596:FKS65597 FUO65596:FUO65597 GEK65596:GEK65597 GOG65596:GOG65597 GYC65596:GYC65597 HHY65596:HHY65597 HRU65596:HRU65597 IBQ65596:IBQ65597 ILM65596:ILM65597 IVI65596:IVI65597 JFE65596:JFE65597 JPA65596:JPA65597 JYW65596:JYW65597 KIS65596:KIS65597 KSO65596:KSO65597 LCK65596:LCK65597 LMG65596:LMG65597 LWC65596:LWC65597 MFY65596:MFY65597 MPU65596:MPU65597 MZQ65596:MZQ65597 NJM65596:NJM65597 NTI65596:NTI65597 ODE65596:ODE65597 ONA65596:ONA65597 OWW65596:OWW65597 PGS65596:PGS65597 PQO65596:PQO65597 QAK65596:QAK65597 QKG65596:QKG65597 QUC65596:QUC65597 RDY65596:RDY65597 RNU65596:RNU65597 RXQ65596:RXQ65597 SHM65596:SHM65597 SRI65596:SRI65597 TBE65596:TBE65597 TLA65596:TLA65597 TUW65596:TUW65597 UES65596:UES65597 UOO65596:UOO65597 UYK65596:UYK65597 VIG65596:VIG65597 VSC65596:VSC65597 WBY65596:WBY65597 WLU65596:WLU65597 WVQ65596:WVQ65597 I131132:I131133 JE131132:JE131133 TA131132:TA131133 ACW131132:ACW131133 AMS131132:AMS131133 AWO131132:AWO131133 BGK131132:BGK131133 BQG131132:BQG131133 CAC131132:CAC131133 CJY131132:CJY131133 CTU131132:CTU131133 DDQ131132:DDQ131133 DNM131132:DNM131133 DXI131132:DXI131133 EHE131132:EHE131133 ERA131132:ERA131133 FAW131132:FAW131133 FKS131132:FKS131133 FUO131132:FUO131133 GEK131132:GEK131133 GOG131132:GOG131133 GYC131132:GYC131133 HHY131132:HHY131133 HRU131132:HRU131133 IBQ131132:IBQ131133 ILM131132:ILM131133 IVI131132:IVI131133 JFE131132:JFE131133 JPA131132:JPA131133 JYW131132:JYW131133 KIS131132:KIS131133 KSO131132:KSO131133 LCK131132:LCK131133 LMG131132:LMG131133 LWC131132:LWC131133 MFY131132:MFY131133 MPU131132:MPU131133 MZQ131132:MZQ131133 NJM131132:NJM131133 NTI131132:NTI131133 ODE131132:ODE131133 ONA131132:ONA131133 OWW131132:OWW131133 PGS131132:PGS131133 PQO131132:PQO131133 QAK131132:QAK131133 QKG131132:QKG131133 QUC131132:QUC131133 RDY131132:RDY131133 RNU131132:RNU131133 RXQ131132:RXQ131133 SHM131132:SHM131133 SRI131132:SRI131133 TBE131132:TBE131133 TLA131132:TLA131133 TUW131132:TUW131133 UES131132:UES131133 UOO131132:UOO131133 UYK131132:UYK131133 VIG131132:VIG131133 VSC131132:VSC131133 WBY131132:WBY131133 WLU131132:WLU131133 WVQ131132:WVQ131133 I196668:I196669 JE196668:JE196669 TA196668:TA196669 ACW196668:ACW196669 AMS196668:AMS196669 AWO196668:AWO196669 BGK196668:BGK196669 BQG196668:BQG196669 CAC196668:CAC196669 CJY196668:CJY196669 CTU196668:CTU196669 DDQ196668:DDQ196669 DNM196668:DNM196669 DXI196668:DXI196669 EHE196668:EHE196669 ERA196668:ERA196669 FAW196668:FAW196669 FKS196668:FKS196669 FUO196668:FUO196669 GEK196668:GEK196669 GOG196668:GOG196669 GYC196668:GYC196669 HHY196668:HHY196669 HRU196668:HRU196669 IBQ196668:IBQ196669 ILM196668:ILM196669 IVI196668:IVI196669 JFE196668:JFE196669 JPA196668:JPA196669 JYW196668:JYW196669 KIS196668:KIS196669 KSO196668:KSO196669 LCK196668:LCK196669 LMG196668:LMG196669 LWC196668:LWC196669 MFY196668:MFY196669 MPU196668:MPU196669 MZQ196668:MZQ196669 NJM196668:NJM196669 NTI196668:NTI196669 ODE196668:ODE196669 ONA196668:ONA196669 OWW196668:OWW196669 PGS196668:PGS196669 PQO196668:PQO196669 QAK196668:QAK196669 QKG196668:QKG196669 QUC196668:QUC196669 RDY196668:RDY196669 RNU196668:RNU196669 RXQ196668:RXQ196669 SHM196668:SHM196669 SRI196668:SRI196669 TBE196668:TBE196669 TLA196668:TLA196669 TUW196668:TUW196669 UES196668:UES196669 UOO196668:UOO196669 UYK196668:UYK196669 VIG196668:VIG196669 VSC196668:VSC196669 WBY196668:WBY196669 WLU196668:WLU196669 WVQ196668:WVQ196669 I262204:I262205 JE262204:JE262205 TA262204:TA262205 ACW262204:ACW262205 AMS262204:AMS262205 AWO262204:AWO262205 BGK262204:BGK262205 BQG262204:BQG262205 CAC262204:CAC262205 CJY262204:CJY262205 CTU262204:CTU262205 DDQ262204:DDQ262205 DNM262204:DNM262205 DXI262204:DXI262205 EHE262204:EHE262205 ERA262204:ERA262205 FAW262204:FAW262205 FKS262204:FKS262205 FUO262204:FUO262205 GEK262204:GEK262205 GOG262204:GOG262205 GYC262204:GYC262205 HHY262204:HHY262205 HRU262204:HRU262205 IBQ262204:IBQ262205 ILM262204:ILM262205 IVI262204:IVI262205 JFE262204:JFE262205 JPA262204:JPA262205 JYW262204:JYW262205 KIS262204:KIS262205 KSO262204:KSO262205 LCK262204:LCK262205 LMG262204:LMG262205 LWC262204:LWC262205 MFY262204:MFY262205 MPU262204:MPU262205 MZQ262204:MZQ262205 NJM262204:NJM262205 NTI262204:NTI262205 ODE262204:ODE262205 ONA262204:ONA262205 OWW262204:OWW262205 PGS262204:PGS262205 PQO262204:PQO262205 QAK262204:QAK262205 QKG262204:QKG262205 QUC262204:QUC262205 RDY262204:RDY262205 RNU262204:RNU262205 RXQ262204:RXQ262205 SHM262204:SHM262205 SRI262204:SRI262205 TBE262204:TBE262205 TLA262204:TLA262205 TUW262204:TUW262205 UES262204:UES262205 UOO262204:UOO262205 UYK262204:UYK262205 VIG262204:VIG262205 VSC262204:VSC262205 WBY262204:WBY262205 WLU262204:WLU262205 WVQ262204:WVQ262205 I327740:I327741 JE327740:JE327741 TA327740:TA327741 ACW327740:ACW327741 AMS327740:AMS327741 AWO327740:AWO327741 BGK327740:BGK327741 BQG327740:BQG327741 CAC327740:CAC327741 CJY327740:CJY327741 CTU327740:CTU327741 DDQ327740:DDQ327741 DNM327740:DNM327741 DXI327740:DXI327741 EHE327740:EHE327741 ERA327740:ERA327741 FAW327740:FAW327741 FKS327740:FKS327741 FUO327740:FUO327741 GEK327740:GEK327741 GOG327740:GOG327741 GYC327740:GYC327741 HHY327740:HHY327741 HRU327740:HRU327741 IBQ327740:IBQ327741 ILM327740:ILM327741 IVI327740:IVI327741 JFE327740:JFE327741 JPA327740:JPA327741 JYW327740:JYW327741 KIS327740:KIS327741 KSO327740:KSO327741 LCK327740:LCK327741 LMG327740:LMG327741 LWC327740:LWC327741 MFY327740:MFY327741 MPU327740:MPU327741 MZQ327740:MZQ327741 NJM327740:NJM327741 NTI327740:NTI327741 ODE327740:ODE327741 ONA327740:ONA327741 OWW327740:OWW327741 PGS327740:PGS327741 PQO327740:PQO327741 QAK327740:QAK327741 QKG327740:QKG327741 QUC327740:QUC327741 RDY327740:RDY327741 RNU327740:RNU327741 RXQ327740:RXQ327741 SHM327740:SHM327741 SRI327740:SRI327741 TBE327740:TBE327741 TLA327740:TLA327741 TUW327740:TUW327741 UES327740:UES327741 UOO327740:UOO327741 UYK327740:UYK327741 VIG327740:VIG327741 VSC327740:VSC327741 WBY327740:WBY327741 WLU327740:WLU327741 WVQ327740:WVQ327741 I393276:I393277 JE393276:JE393277 TA393276:TA393277 ACW393276:ACW393277 AMS393276:AMS393277 AWO393276:AWO393277 BGK393276:BGK393277 BQG393276:BQG393277 CAC393276:CAC393277 CJY393276:CJY393277 CTU393276:CTU393277 DDQ393276:DDQ393277 DNM393276:DNM393277 DXI393276:DXI393277 EHE393276:EHE393277 ERA393276:ERA393277 FAW393276:FAW393277 FKS393276:FKS393277 FUO393276:FUO393277 GEK393276:GEK393277 GOG393276:GOG393277 GYC393276:GYC393277 HHY393276:HHY393277 HRU393276:HRU393277 IBQ393276:IBQ393277 ILM393276:ILM393277 IVI393276:IVI393277 JFE393276:JFE393277 JPA393276:JPA393277 JYW393276:JYW393277 KIS393276:KIS393277 KSO393276:KSO393277 LCK393276:LCK393277 LMG393276:LMG393277 LWC393276:LWC393277 MFY393276:MFY393277 MPU393276:MPU393277 MZQ393276:MZQ393277 NJM393276:NJM393277 NTI393276:NTI393277 ODE393276:ODE393277 ONA393276:ONA393277 OWW393276:OWW393277 PGS393276:PGS393277 PQO393276:PQO393277 QAK393276:QAK393277 QKG393276:QKG393277 QUC393276:QUC393277 RDY393276:RDY393277 RNU393276:RNU393277 RXQ393276:RXQ393277 SHM393276:SHM393277 SRI393276:SRI393277 TBE393276:TBE393277 TLA393276:TLA393277 TUW393276:TUW393277 UES393276:UES393277 UOO393276:UOO393277 UYK393276:UYK393277 VIG393276:VIG393277 VSC393276:VSC393277 WBY393276:WBY393277 WLU393276:WLU393277 WVQ393276:WVQ393277 I458812:I458813 JE458812:JE458813 TA458812:TA458813 ACW458812:ACW458813 AMS458812:AMS458813 AWO458812:AWO458813 BGK458812:BGK458813 BQG458812:BQG458813 CAC458812:CAC458813 CJY458812:CJY458813 CTU458812:CTU458813 DDQ458812:DDQ458813 DNM458812:DNM458813 DXI458812:DXI458813 EHE458812:EHE458813 ERA458812:ERA458813 FAW458812:FAW458813 FKS458812:FKS458813 FUO458812:FUO458813 GEK458812:GEK458813 GOG458812:GOG458813 GYC458812:GYC458813 HHY458812:HHY458813 HRU458812:HRU458813 IBQ458812:IBQ458813 ILM458812:ILM458813 IVI458812:IVI458813 JFE458812:JFE458813 JPA458812:JPA458813 JYW458812:JYW458813 KIS458812:KIS458813 KSO458812:KSO458813 LCK458812:LCK458813 LMG458812:LMG458813 LWC458812:LWC458813 MFY458812:MFY458813 MPU458812:MPU458813 MZQ458812:MZQ458813 NJM458812:NJM458813 NTI458812:NTI458813 ODE458812:ODE458813 ONA458812:ONA458813 OWW458812:OWW458813 PGS458812:PGS458813 PQO458812:PQO458813 QAK458812:QAK458813 QKG458812:QKG458813 QUC458812:QUC458813 RDY458812:RDY458813 RNU458812:RNU458813 RXQ458812:RXQ458813 SHM458812:SHM458813 SRI458812:SRI458813 TBE458812:TBE458813 TLA458812:TLA458813 TUW458812:TUW458813 UES458812:UES458813 UOO458812:UOO458813 UYK458812:UYK458813 VIG458812:VIG458813 VSC458812:VSC458813 WBY458812:WBY458813 WLU458812:WLU458813 WVQ458812:WVQ458813 I524348:I524349 JE524348:JE524349 TA524348:TA524349 ACW524348:ACW524349 AMS524348:AMS524349 AWO524348:AWO524349 BGK524348:BGK524349 BQG524348:BQG524349 CAC524348:CAC524349 CJY524348:CJY524349 CTU524348:CTU524349 DDQ524348:DDQ524349 DNM524348:DNM524349 DXI524348:DXI524349 EHE524348:EHE524349 ERA524348:ERA524349 FAW524348:FAW524349 FKS524348:FKS524349 FUO524348:FUO524349 GEK524348:GEK524349 GOG524348:GOG524349 GYC524348:GYC524349 HHY524348:HHY524349 HRU524348:HRU524349 IBQ524348:IBQ524349 ILM524348:ILM524349 IVI524348:IVI524349 JFE524348:JFE524349 JPA524348:JPA524349 JYW524348:JYW524349 KIS524348:KIS524349 KSO524348:KSO524349 LCK524348:LCK524349 LMG524348:LMG524349 LWC524348:LWC524349 MFY524348:MFY524349 MPU524348:MPU524349 MZQ524348:MZQ524349 NJM524348:NJM524349 NTI524348:NTI524349 ODE524348:ODE524349 ONA524348:ONA524349 OWW524348:OWW524349 PGS524348:PGS524349 PQO524348:PQO524349 QAK524348:QAK524349 QKG524348:QKG524349 QUC524348:QUC524349 RDY524348:RDY524349 RNU524348:RNU524349 RXQ524348:RXQ524349 SHM524348:SHM524349 SRI524348:SRI524349 TBE524348:TBE524349 TLA524348:TLA524349 TUW524348:TUW524349 UES524348:UES524349 UOO524348:UOO524349 UYK524348:UYK524349 VIG524348:VIG524349 VSC524348:VSC524349 WBY524348:WBY524349 WLU524348:WLU524349 WVQ524348:WVQ524349 I589884:I589885 JE589884:JE589885 TA589884:TA589885 ACW589884:ACW589885 AMS589884:AMS589885 AWO589884:AWO589885 BGK589884:BGK589885 BQG589884:BQG589885 CAC589884:CAC589885 CJY589884:CJY589885 CTU589884:CTU589885 DDQ589884:DDQ589885 DNM589884:DNM589885 DXI589884:DXI589885 EHE589884:EHE589885 ERA589884:ERA589885 FAW589884:FAW589885 FKS589884:FKS589885 FUO589884:FUO589885 GEK589884:GEK589885 GOG589884:GOG589885 GYC589884:GYC589885 HHY589884:HHY589885 HRU589884:HRU589885 IBQ589884:IBQ589885 ILM589884:ILM589885 IVI589884:IVI589885 JFE589884:JFE589885 JPA589884:JPA589885 JYW589884:JYW589885 KIS589884:KIS589885 KSO589884:KSO589885 LCK589884:LCK589885 LMG589884:LMG589885 LWC589884:LWC589885 MFY589884:MFY589885 MPU589884:MPU589885 MZQ589884:MZQ589885 NJM589884:NJM589885 NTI589884:NTI589885 ODE589884:ODE589885 ONA589884:ONA589885 OWW589884:OWW589885 PGS589884:PGS589885 PQO589884:PQO589885 QAK589884:QAK589885 QKG589884:QKG589885 QUC589884:QUC589885 RDY589884:RDY589885 RNU589884:RNU589885 RXQ589884:RXQ589885 SHM589884:SHM589885 SRI589884:SRI589885 TBE589884:TBE589885 TLA589884:TLA589885 TUW589884:TUW589885 UES589884:UES589885 UOO589884:UOO589885 UYK589884:UYK589885 VIG589884:VIG589885 VSC589884:VSC589885 WBY589884:WBY589885 WLU589884:WLU589885 WVQ589884:WVQ589885 I655420:I655421 JE655420:JE655421 TA655420:TA655421 ACW655420:ACW655421 AMS655420:AMS655421 AWO655420:AWO655421 BGK655420:BGK655421 BQG655420:BQG655421 CAC655420:CAC655421 CJY655420:CJY655421 CTU655420:CTU655421 DDQ655420:DDQ655421 DNM655420:DNM655421 DXI655420:DXI655421 EHE655420:EHE655421 ERA655420:ERA655421 FAW655420:FAW655421 FKS655420:FKS655421 FUO655420:FUO655421 GEK655420:GEK655421 GOG655420:GOG655421 GYC655420:GYC655421 HHY655420:HHY655421 HRU655420:HRU655421 IBQ655420:IBQ655421 ILM655420:ILM655421 IVI655420:IVI655421 JFE655420:JFE655421 JPA655420:JPA655421 JYW655420:JYW655421 KIS655420:KIS655421 KSO655420:KSO655421 LCK655420:LCK655421 LMG655420:LMG655421 LWC655420:LWC655421 MFY655420:MFY655421 MPU655420:MPU655421 MZQ655420:MZQ655421 NJM655420:NJM655421 NTI655420:NTI655421 ODE655420:ODE655421 ONA655420:ONA655421 OWW655420:OWW655421 PGS655420:PGS655421 PQO655420:PQO655421 QAK655420:QAK655421 QKG655420:QKG655421 QUC655420:QUC655421 RDY655420:RDY655421 RNU655420:RNU655421 RXQ655420:RXQ655421 SHM655420:SHM655421 SRI655420:SRI655421 TBE655420:TBE655421 TLA655420:TLA655421 TUW655420:TUW655421 UES655420:UES655421 UOO655420:UOO655421 UYK655420:UYK655421 VIG655420:VIG655421 VSC655420:VSC655421 WBY655420:WBY655421 WLU655420:WLU655421 WVQ655420:WVQ655421 I720956:I720957 JE720956:JE720957 TA720956:TA720957 ACW720956:ACW720957 AMS720956:AMS720957 AWO720956:AWO720957 BGK720956:BGK720957 BQG720956:BQG720957 CAC720956:CAC720957 CJY720956:CJY720957 CTU720956:CTU720957 DDQ720956:DDQ720957 DNM720956:DNM720957 DXI720956:DXI720957 EHE720956:EHE720957 ERA720956:ERA720957 FAW720956:FAW720957 FKS720956:FKS720957 FUO720956:FUO720957 GEK720956:GEK720957 GOG720956:GOG720957 GYC720956:GYC720957 HHY720956:HHY720957 HRU720956:HRU720957 IBQ720956:IBQ720957 ILM720956:ILM720957 IVI720956:IVI720957 JFE720956:JFE720957 JPA720956:JPA720957 JYW720956:JYW720957 KIS720956:KIS720957 KSO720956:KSO720957 LCK720956:LCK720957 LMG720956:LMG720957 LWC720956:LWC720957 MFY720956:MFY720957 MPU720956:MPU720957 MZQ720956:MZQ720957 NJM720956:NJM720957 NTI720956:NTI720957 ODE720956:ODE720957 ONA720956:ONA720957 OWW720956:OWW720957 PGS720956:PGS720957 PQO720956:PQO720957 QAK720956:QAK720957 QKG720956:QKG720957 QUC720956:QUC720957 RDY720956:RDY720957 RNU720956:RNU720957 RXQ720956:RXQ720957 SHM720956:SHM720957 SRI720956:SRI720957 TBE720956:TBE720957 TLA720956:TLA720957 TUW720956:TUW720957 UES720956:UES720957 UOO720956:UOO720957 UYK720956:UYK720957 VIG720956:VIG720957 VSC720956:VSC720957 WBY720956:WBY720957 WLU720956:WLU720957 WVQ720956:WVQ720957 I786492:I786493 JE786492:JE786493 TA786492:TA786493 ACW786492:ACW786493 AMS786492:AMS786493 AWO786492:AWO786493 BGK786492:BGK786493 BQG786492:BQG786493 CAC786492:CAC786493 CJY786492:CJY786493 CTU786492:CTU786493 DDQ786492:DDQ786493 DNM786492:DNM786493 DXI786492:DXI786493 EHE786492:EHE786493 ERA786492:ERA786493 FAW786492:FAW786493 FKS786492:FKS786493 FUO786492:FUO786493 GEK786492:GEK786493 GOG786492:GOG786493 GYC786492:GYC786493 HHY786492:HHY786493 HRU786492:HRU786493 IBQ786492:IBQ786493 ILM786492:ILM786493 IVI786492:IVI786493 JFE786492:JFE786493 JPA786492:JPA786493 JYW786492:JYW786493 KIS786492:KIS786493 KSO786492:KSO786493 LCK786492:LCK786493 LMG786492:LMG786493 LWC786492:LWC786493 MFY786492:MFY786493 MPU786492:MPU786493 MZQ786492:MZQ786493 NJM786492:NJM786493 NTI786492:NTI786493 ODE786492:ODE786493 ONA786492:ONA786493 OWW786492:OWW786493 PGS786492:PGS786493 PQO786492:PQO786493 QAK786492:QAK786493 QKG786492:QKG786493 QUC786492:QUC786493 RDY786492:RDY786493 RNU786492:RNU786493 RXQ786492:RXQ786493 SHM786492:SHM786493 SRI786492:SRI786493 TBE786492:TBE786493 TLA786492:TLA786493 TUW786492:TUW786493 UES786492:UES786493 UOO786492:UOO786493 UYK786492:UYK786493 VIG786492:VIG786493 VSC786492:VSC786493 WBY786492:WBY786493 WLU786492:WLU786493 WVQ786492:WVQ786493 I852028:I852029 JE852028:JE852029 TA852028:TA852029 ACW852028:ACW852029 AMS852028:AMS852029 AWO852028:AWO852029 BGK852028:BGK852029 BQG852028:BQG852029 CAC852028:CAC852029 CJY852028:CJY852029 CTU852028:CTU852029 DDQ852028:DDQ852029 DNM852028:DNM852029 DXI852028:DXI852029 EHE852028:EHE852029 ERA852028:ERA852029 FAW852028:FAW852029 FKS852028:FKS852029 FUO852028:FUO852029 GEK852028:GEK852029 GOG852028:GOG852029 GYC852028:GYC852029 HHY852028:HHY852029 HRU852028:HRU852029 IBQ852028:IBQ852029 ILM852028:ILM852029 IVI852028:IVI852029 JFE852028:JFE852029 JPA852028:JPA852029 JYW852028:JYW852029 KIS852028:KIS852029 KSO852028:KSO852029 LCK852028:LCK852029 LMG852028:LMG852029 LWC852028:LWC852029 MFY852028:MFY852029 MPU852028:MPU852029 MZQ852028:MZQ852029 NJM852028:NJM852029 NTI852028:NTI852029 ODE852028:ODE852029 ONA852028:ONA852029 OWW852028:OWW852029 PGS852028:PGS852029 PQO852028:PQO852029 QAK852028:QAK852029 QKG852028:QKG852029 QUC852028:QUC852029 RDY852028:RDY852029 RNU852028:RNU852029 RXQ852028:RXQ852029 SHM852028:SHM852029 SRI852028:SRI852029 TBE852028:TBE852029 TLA852028:TLA852029 TUW852028:TUW852029 UES852028:UES852029 UOO852028:UOO852029 UYK852028:UYK852029 VIG852028:VIG852029 VSC852028:VSC852029 WBY852028:WBY852029 WLU852028:WLU852029 WVQ852028:WVQ852029 I917564:I917565 JE917564:JE917565 TA917564:TA917565 ACW917564:ACW917565 AMS917564:AMS917565 AWO917564:AWO917565 BGK917564:BGK917565 BQG917564:BQG917565 CAC917564:CAC917565 CJY917564:CJY917565 CTU917564:CTU917565 DDQ917564:DDQ917565 DNM917564:DNM917565 DXI917564:DXI917565 EHE917564:EHE917565 ERA917564:ERA917565 FAW917564:FAW917565 FKS917564:FKS917565 FUO917564:FUO917565 GEK917564:GEK917565 GOG917564:GOG917565 GYC917564:GYC917565 HHY917564:HHY917565 HRU917564:HRU917565 IBQ917564:IBQ917565 ILM917564:ILM917565 IVI917564:IVI917565 JFE917564:JFE917565 JPA917564:JPA917565 JYW917564:JYW917565 KIS917564:KIS917565 KSO917564:KSO917565 LCK917564:LCK917565 LMG917564:LMG917565 LWC917564:LWC917565 MFY917564:MFY917565 MPU917564:MPU917565 MZQ917564:MZQ917565 NJM917564:NJM917565 NTI917564:NTI917565 ODE917564:ODE917565 ONA917564:ONA917565 OWW917564:OWW917565 PGS917564:PGS917565 PQO917564:PQO917565 QAK917564:QAK917565 QKG917564:QKG917565 QUC917564:QUC917565 RDY917564:RDY917565 RNU917564:RNU917565 RXQ917564:RXQ917565 SHM917564:SHM917565 SRI917564:SRI917565 TBE917564:TBE917565 TLA917564:TLA917565 TUW917564:TUW917565 UES917564:UES917565 UOO917564:UOO917565 UYK917564:UYK917565 VIG917564:VIG917565 VSC917564:VSC917565 WBY917564:WBY917565 WLU917564:WLU917565 WVQ917564:WVQ917565 I983100:I983101 JE983100:JE983101 TA983100:TA983101 ACW983100:ACW983101 AMS983100:AMS983101 AWO983100:AWO983101 BGK983100:BGK983101 BQG983100:BQG983101 CAC983100:CAC983101 CJY983100:CJY983101 CTU983100:CTU983101 DDQ983100:DDQ983101 DNM983100:DNM983101 DXI983100:DXI983101 EHE983100:EHE983101 ERA983100:ERA983101 FAW983100:FAW983101 FKS983100:FKS983101 FUO983100:FUO983101 GEK983100:GEK983101 GOG983100:GOG983101 GYC983100:GYC983101 HHY983100:HHY983101 HRU983100:HRU983101 IBQ983100:IBQ983101 ILM983100:ILM983101 IVI983100:IVI983101 JFE983100:JFE983101 JPA983100:JPA983101 JYW983100:JYW983101 KIS983100:KIS983101 KSO983100:KSO983101 LCK983100:LCK983101 LMG983100:LMG983101 LWC983100:LWC983101 MFY983100:MFY983101 MPU983100:MPU983101 MZQ983100:MZQ983101 NJM983100:NJM983101 NTI983100:NTI983101 ODE983100:ODE983101 ONA983100:ONA983101 OWW983100:OWW983101 PGS983100:PGS983101 PQO983100:PQO983101 QAK983100:QAK983101 QKG983100:QKG983101 QUC983100:QUC983101 RDY983100:RDY983101 RNU983100:RNU983101 RXQ983100:RXQ983101 SHM983100:SHM983101 SRI983100:SRI983101 TBE983100:TBE983101 TLA983100:TLA983101 TUW983100:TUW983101 UES983100:UES983101 UOO983100:UOO983101 UYK983100:UYK983101 VIG983100:VIG983101 VSC983100:VSC983101 WBY983100:WBY983101 WLU983100:WLU983101 WVQ983100:WVQ983101 I56:I57 JE56:JE57 TA56:TA57 ACW56:ACW57 AMS56:AMS57 AWO56:AWO57 BGK56:BGK57 BQG56:BQG57 CAC56:CAC57 CJY56:CJY57 CTU56:CTU57 DDQ56:DDQ57 DNM56:DNM57 DXI56:DXI57 EHE56:EHE57 ERA56:ERA57 FAW56:FAW57 FKS56:FKS57 FUO56:FUO57 GEK56:GEK57 GOG56:GOG57 GYC56:GYC57 HHY56:HHY57 HRU56:HRU57 IBQ56:IBQ57 ILM56:ILM57 IVI56:IVI57 JFE56:JFE57 JPA56:JPA57 JYW56:JYW57 KIS56:KIS57 KSO56:KSO57 LCK56:LCK57 LMG56:LMG57 LWC56:LWC57 MFY56:MFY57 MPU56:MPU57 MZQ56:MZQ57 NJM56:NJM57 NTI56:NTI57 ODE56:ODE57 ONA56:ONA57 OWW56:OWW57 PGS56:PGS57 PQO56:PQO57 QAK56:QAK57 QKG56:QKG57 QUC56:QUC57 RDY56:RDY57 RNU56:RNU57 RXQ56:RXQ57 SHM56:SHM57 SRI56:SRI57 TBE56:TBE57 TLA56:TLA57 TUW56:TUW57 UES56:UES57 UOO56:UOO57 UYK56:UYK57 VIG56:VIG57 VSC56:VSC57 WBY56:WBY57 WLU56:WLU57 WVQ56:WVQ57 I65592:I65593 JE65592:JE65593 TA65592:TA65593 ACW65592:ACW65593 AMS65592:AMS65593 AWO65592:AWO65593 BGK65592:BGK65593 BQG65592:BQG65593 CAC65592:CAC65593 CJY65592:CJY65593 CTU65592:CTU65593 DDQ65592:DDQ65593 DNM65592:DNM65593 DXI65592:DXI65593 EHE65592:EHE65593 ERA65592:ERA65593 FAW65592:FAW65593 FKS65592:FKS65593 FUO65592:FUO65593 GEK65592:GEK65593 GOG65592:GOG65593 GYC65592:GYC65593 HHY65592:HHY65593 HRU65592:HRU65593 IBQ65592:IBQ65593 ILM65592:ILM65593 IVI65592:IVI65593 JFE65592:JFE65593 JPA65592:JPA65593 JYW65592:JYW65593 KIS65592:KIS65593 KSO65592:KSO65593 LCK65592:LCK65593 LMG65592:LMG65593 LWC65592:LWC65593 MFY65592:MFY65593 MPU65592:MPU65593 MZQ65592:MZQ65593 NJM65592:NJM65593 NTI65592:NTI65593 ODE65592:ODE65593 ONA65592:ONA65593 OWW65592:OWW65593 PGS65592:PGS65593 PQO65592:PQO65593 QAK65592:QAK65593 QKG65592:QKG65593 QUC65592:QUC65593 RDY65592:RDY65593 RNU65592:RNU65593 RXQ65592:RXQ65593 SHM65592:SHM65593 SRI65592:SRI65593 TBE65592:TBE65593 TLA65592:TLA65593 TUW65592:TUW65593 UES65592:UES65593 UOO65592:UOO65593 UYK65592:UYK65593 VIG65592:VIG65593 VSC65592:VSC65593 WBY65592:WBY65593 WLU65592:WLU65593 WVQ65592:WVQ65593 I131128:I131129 JE131128:JE131129 TA131128:TA131129 ACW131128:ACW131129 AMS131128:AMS131129 AWO131128:AWO131129 BGK131128:BGK131129 BQG131128:BQG131129 CAC131128:CAC131129 CJY131128:CJY131129 CTU131128:CTU131129 DDQ131128:DDQ131129 DNM131128:DNM131129 DXI131128:DXI131129 EHE131128:EHE131129 ERA131128:ERA131129 FAW131128:FAW131129 FKS131128:FKS131129 FUO131128:FUO131129 GEK131128:GEK131129 GOG131128:GOG131129 GYC131128:GYC131129 HHY131128:HHY131129 HRU131128:HRU131129 IBQ131128:IBQ131129 ILM131128:ILM131129 IVI131128:IVI131129 JFE131128:JFE131129 JPA131128:JPA131129 JYW131128:JYW131129 KIS131128:KIS131129 KSO131128:KSO131129 LCK131128:LCK131129 LMG131128:LMG131129 LWC131128:LWC131129 MFY131128:MFY131129 MPU131128:MPU131129 MZQ131128:MZQ131129 NJM131128:NJM131129 NTI131128:NTI131129 ODE131128:ODE131129 ONA131128:ONA131129 OWW131128:OWW131129 PGS131128:PGS131129 PQO131128:PQO131129 QAK131128:QAK131129 QKG131128:QKG131129 QUC131128:QUC131129 RDY131128:RDY131129 RNU131128:RNU131129 RXQ131128:RXQ131129 SHM131128:SHM131129 SRI131128:SRI131129 TBE131128:TBE131129 TLA131128:TLA131129 TUW131128:TUW131129 UES131128:UES131129 UOO131128:UOO131129 UYK131128:UYK131129 VIG131128:VIG131129 VSC131128:VSC131129 WBY131128:WBY131129 WLU131128:WLU131129 WVQ131128:WVQ131129 I196664:I196665 JE196664:JE196665 TA196664:TA196665 ACW196664:ACW196665 AMS196664:AMS196665 AWO196664:AWO196665 BGK196664:BGK196665 BQG196664:BQG196665 CAC196664:CAC196665 CJY196664:CJY196665 CTU196664:CTU196665 DDQ196664:DDQ196665 DNM196664:DNM196665 DXI196664:DXI196665 EHE196664:EHE196665 ERA196664:ERA196665 FAW196664:FAW196665 FKS196664:FKS196665 FUO196664:FUO196665 GEK196664:GEK196665 GOG196664:GOG196665 GYC196664:GYC196665 HHY196664:HHY196665 HRU196664:HRU196665 IBQ196664:IBQ196665 ILM196664:ILM196665 IVI196664:IVI196665 JFE196664:JFE196665 JPA196664:JPA196665 JYW196664:JYW196665 KIS196664:KIS196665 KSO196664:KSO196665 LCK196664:LCK196665 LMG196664:LMG196665 LWC196664:LWC196665 MFY196664:MFY196665 MPU196664:MPU196665 MZQ196664:MZQ196665 NJM196664:NJM196665 NTI196664:NTI196665 ODE196664:ODE196665 ONA196664:ONA196665 OWW196664:OWW196665 PGS196664:PGS196665 PQO196664:PQO196665 QAK196664:QAK196665 QKG196664:QKG196665 QUC196664:QUC196665 RDY196664:RDY196665 RNU196664:RNU196665 RXQ196664:RXQ196665 SHM196664:SHM196665 SRI196664:SRI196665 TBE196664:TBE196665 TLA196664:TLA196665 TUW196664:TUW196665 UES196664:UES196665 UOO196664:UOO196665 UYK196664:UYK196665 VIG196664:VIG196665 VSC196664:VSC196665 WBY196664:WBY196665 WLU196664:WLU196665 WVQ196664:WVQ196665 I262200:I262201 JE262200:JE262201 TA262200:TA262201 ACW262200:ACW262201 AMS262200:AMS262201 AWO262200:AWO262201 BGK262200:BGK262201 BQG262200:BQG262201 CAC262200:CAC262201 CJY262200:CJY262201 CTU262200:CTU262201 DDQ262200:DDQ262201 DNM262200:DNM262201 DXI262200:DXI262201 EHE262200:EHE262201 ERA262200:ERA262201 FAW262200:FAW262201 FKS262200:FKS262201 FUO262200:FUO262201 GEK262200:GEK262201 GOG262200:GOG262201 GYC262200:GYC262201 HHY262200:HHY262201 HRU262200:HRU262201 IBQ262200:IBQ262201 ILM262200:ILM262201 IVI262200:IVI262201 JFE262200:JFE262201 JPA262200:JPA262201 JYW262200:JYW262201 KIS262200:KIS262201 KSO262200:KSO262201 LCK262200:LCK262201 LMG262200:LMG262201 LWC262200:LWC262201 MFY262200:MFY262201 MPU262200:MPU262201 MZQ262200:MZQ262201 NJM262200:NJM262201 NTI262200:NTI262201 ODE262200:ODE262201 ONA262200:ONA262201 OWW262200:OWW262201 PGS262200:PGS262201 PQO262200:PQO262201 QAK262200:QAK262201 QKG262200:QKG262201 QUC262200:QUC262201 RDY262200:RDY262201 RNU262200:RNU262201 RXQ262200:RXQ262201 SHM262200:SHM262201 SRI262200:SRI262201 TBE262200:TBE262201 TLA262200:TLA262201 TUW262200:TUW262201 UES262200:UES262201 UOO262200:UOO262201 UYK262200:UYK262201 VIG262200:VIG262201 VSC262200:VSC262201 WBY262200:WBY262201 WLU262200:WLU262201 WVQ262200:WVQ262201 I327736:I327737 JE327736:JE327737 TA327736:TA327737 ACW327736:ACW327737 AMS327736:AMS327737 AWO327736:AWO327737 BGK327736:BGK327737 BQG327736:BQG327737 CAC327736:CAC327737 CJY327736:CJY327737 CTU327736:CTU327737 DDQ327736:DDQ327737 DNM327736:DNM327737 DXI327736:DXI327737 EHE327736:EHE327737 ERA327736:ERA327737 FAW327736:FAW327737 FKS327736:FKS327737 FUO327736:FUO327737 GEK327736:GEK327737 GOG327736:GOG327737 GYC327736:GYC327737 HHY327736:HHY327737 HRU327736:HRU327737 IBQ327736:IBQ327737 ILM327736:ILM327737 IVI327736:IVI327737 JFE327736:JFE327737 JPA327736:JPA327737 JYW327736:JYW327737 KIS327736:KIS327737 KSO327736:KSO327737 LCK327736:LCK327737 LMG327736:LMG327737 LWC327736:LWC327737 MFY327736:MFY327737 MPU327736:MPU327737 MZQ327736:MZQ327737 NJM327736:NJM327737 NTI327736:NTI327737 ODE327736:ODE327737 ONA327736:ONA327737 OWW327736:OWW327737 PGS327736:PGS327737 PQO327736:PQO327737 QAK327736:QAK327737 QKG327736:QKG327737 QUC327736:QUC327737 RDY327736:RDY327737 RNU327736:RNU327737 RXQ327736:RXQ327737 SHM327736:SHM327737 SRI327736:SRI327737 TBE327736:TBE327737 TLA327736:TLA327737 TUW327736:TUW327737 UES327736:UES327737 UOO327736:UOO327737 UYK327736:UYK327737 VIG327736:VIG327737 VSC327736:VSC327737 WBY327736:WBY327737 WLU327736:WLU327737 WVQ327736:WVQ327737 I393272:I393273 JE393272:JE393273 TA393272:TA393273 ACW393272:ACW393273 AMS393272:AMS393273 AWO393272:AWO393273 BGK393272:BGK393273 BQG393272:BQG393273 CAC393272:CAC393273 CJY393272:CJY393273 CTU393272:CTU393273 DDQ393272:DDQ393273 DNM393272:DNM393273 DXI393272:DXI393273 EHE393272:EHE393273 ERA393272:ERA393273 FAW393272:FAW393273 FKS393272:FKS393273 FUO393272:FUO393273 GEK393272:GEK393273 GOG393272:GOG393273 GYC393272:GYC393273 HHY393272:HHY393273 HRU393272:HRU393273 IBQ393272:IBQ393273 ILM393272:ILM393273 IVI393272:IVI393273 JFE393272:JFE393273 JPA393272:JPA393273 JYW393272:JYW393273 KIS393272:KIS393273 KSO393272:KSO393273 LCK393272:LCK393273 LMG393272:LMG393273 LWC393272:LWC393273 MFY393272:MFY393273 MPU393272:MPU393273 MZQ393272:MZQ393273 NJM393272:NJM393273 NTI393272:NTI393273 ODE393272:ODE393273 ONA393272:ONA393273 OWW393272:OWW393273 PGS393272:PGS393273 PQO393272:PQO393273 QAK393272:QAK393273 QKG393272:QKG393273 QUC393272:QUC393273 RDY393272:RDY393273 RNU393272:RNU393273 RXQ393272:RXQ393273 SHM393272:SHM393273 SRI393272:SRI393273 TBE393272:TBE393273 TLA393272:TLA393273 TUW393272:TUW393273 UES393272:UES393273 UOO393272:UOO393273 UYK393272:UYK393273 VIG393272:VIG393273 VSC393272:VSC393273 WBY393272:WBY393273 WLU393272:WLU393273 WVQ393272:WVQ393273 I458808:I458809 JE458808:JE458809 TA458808:TA458809 ACW458808:ACW458809 AMS458808:AMS458809 AWO458808:AWO458809 BGK458808:BGK458809 BQG458808:BQG458809 CAC458808:CAC458809 CJY458808:CJY458809 CTU458808:CTU458809 DDQ458808:DDQ458809 DNM458808:DNM458809 DXI458808:DXI458809 EHE458808:EHE458809 ERA458808:ERA458809 FAW458808:FAW458809 FKS458808:FKS458809 FUO458808:FUO458809 GEK458808:GEK458809 GOG458808:GOG458809 GYC458808:GYC458809 HHY458808:HHY458809 HRU458808:HRU458809 IBQ458808:IBQ458809 ILM458808:ILM458809 IVI458808:IVI458809 JFE458808:JFE458809 JPA458808:JPA458809 JYW458808:JYW458809 KIS458808:KIS458809 KSO458808:KSO458809 LCK458808:LCK458809 LMG458808:LMG458809 LWC458808:LWC458809 MFY458808:MFY458809 MPU458808:MPU458809 MZQ458808:MZQ458809 NJM458808:NJM458809 NTI458808:NTI458809 ODE458808:ODE458809 ONA458808:ONA458809 OWW458808:OWW458809 PGS458808:PGS458809 PQO458808:PQO458809 QAK458808:QAK458809 QKG458808:QKG458809 QUC458808:QUC458809 RDY458808:RDY458809 RNU458808:RNU458809 RXQ458808:RXQ458809 SHM458808:SHM458809 SRI458808:SRI458809 TBE458808:TBE458809 TLA458808:TLA458809 TUW458808:TUW458809 UES458808:UES458809 UOO458808:UOO458809 UYK458808:UYK458809 VIG458808:VIG458809 VSC458808:VSC458809 WBY458808:WBY458809 WLU458808:WLU458809 WVQ458808:WVQ458809 I524344:I524345 JE524344:JE524345 TA524344:TA524345 ACW524344:ACW524345 AMS524344:AMS524345 AWO524344:AWO524345 BGK524344:BGK524345 BQG524344:BQG524345 CAC524344:CAC524345 CJY524344:CJY524345 CTU524344:CTU524345 DDQ524344:DDQ524345 DNM524344:DNM524345 DXI524344:DXI524345 EHE524344:EHE524345 ERA524344:ERA524345 FAW524344:FAW524345 FKS524344:FKS524345 FUO524344:FUO524345 GEK524344:GEK524345 GOG524344:GOG524345 GYC524344:GYC524345 HHY524344:HHY524345 HRU524344:HRU524345 IBQ524344:IBQ524345 ILM524344:ILM524345 IVI524344:IVI524345 JFE524344:JFE524345 JPA524344:JPA524345 JYW524344:JYW524345 KIS524344:KIS524345 KSO524344:KSO524345 LCK524344:LCK524345 LMG524344:LMG524345 LWC524344:LWC524345 MFY524344:MFY524345 MPU524344:MPU524345 MZQ524344:MZQ524345 NJM524344:NJM524345 NTI524344:NTI524345 ODE524344:ODE524345 ONA524344:ONA524345 OWW524344:OWW524345 PGS524344:PGS524345 PQO524344:PQO524345 QAK524344:QAK524345 QKG524344:QKG524345 QUC524344:QUC524345 RDY524344:RDY524345 RNU524344:RNU524345 RXQ524344:RXQ524345 SHM524344:SHM524345 SRI524344:SRI524345 TBE524344:TBE524345 TLA524344:TLA524345 TUW524344:TUW524345 UES524344:UES524345 UOO524344:UOO524345 UYK524344:UYK524345 VIG524344:VIG524345 VSC524344:VSC524345 WBY524344:WBY524345 WLU524344:WLU524345 WVQ524344:WVQ524345 I589880:I589881 JE589880:JE589881 TA589880:TA589881 ACW589880:ACW589881 AMS589880:AMS589881 AWO589880:AWO589881 BGK589880:BGK589881 BQG589880:BQG589881 CAC589880:CAC589881 CJY589880:CJY589881 CTU589880:CTU589881 DDQ589880:DDQ589881 DNM589880:DNM589881 DXI589880:DXI589881 EHE589880:EHE589881 ERA589880:ERA589881 FAW589880:FAW589881 FKS589880:FKS589881 FUO589880:FUO589881 GEK589880:GEK589881 GOG589880:GOG589881 GYC589880:GYC589881 HHY589880:HHY589881 HRU589880:HRU589881 IBQ589880:IBQ589881 ILM589880:ILM589881 IVI589880:IVI589881 JFE589880:JFE589881 JPA589880:JPA589881 JYW589880:JYW589881 KIS589880:KIS589881 KSO589880:KSO589881 LCK589880:LCK589881 LMG589880:LMG589881 LWC589880:LWC589881 MFY589880:MFY589881 MPU589880:MPU589881 MZQ589880:MZQ589881 NJM589880:NJM589881 NTI589880:NTI589881 ODE589880:ODE589881 ONA589880:ONA589881 OWW589880:OWW589881 PGS589880:PGS589881 PQO589880:PQO589881 QAK589880:QAK589881 QKG589880:QKG589881 QUC589880:QUC589881 RDY589880:RDY589881 RNU589880:RNU589881 RXQ589880:RXQ589881 SHM589880:SHM589881 SRI589880:SRI589881 TBE589880:TBE589881 TLA589880:TLA589881 TUW589880:TUW589881 UES589880:UES589881 UOO589880:UOO589881 UYK589880:UYK589881 VIG589880:VIG589881 VSC589880:VSC589881 WBY589880:WBY589881 WLU589880:WLU589881 WVQ589880:WVQ589881 I655416:I655417 JE655416:JE655417 TA655416:TA655417 ACW655416:ACW655417 AMS655416:AMS655417 AWO655416:AWO655417 BGK655416:BGK655417 BQG655416:BQG655417 CAC655416:CAC655417 CJY655416:CJY655417 CTU655416:CTU655417 DDQ655416:DDQ655417 DNM655416:DNM655417 DXI655416:DXI655417 EHE655416:EHE655417 ERA655416:ERA655417 FAW655416:FAW655417 FKS655416:FKS655417 FUO655416:FUO655417 GEK655416:GEK655417 GOG655416:GOG655417 GYC655416:GYC655417 HHY655416:HHY655417 HRU655416:HRU655417 IBQ655416:IBQ655417 ILM655416:ILM655417 IVI655416:IVI655417 JFE655416:JFE655417 JPA655416:JPA655417 JYW655416:JYW655417 KIS655416:KIS655417 KSO655416:KSO655417 LCK655416:LCK655417 LMG655416:LMG655417 LWC655416:LWC655417 MFY655416:MFY655417 MPU655416:MPU655417 MZQ655416:MZQ655417 NJM655416:NJM655417 NTI655416:NTI655417 ODE655416:ODE655417 ONA655416:ONA655417 OWW655416:OWW655417 PGS655416:PGS655417 PQO655416:PQO655417 QAK655416:QAK655417 QKG655416:QKG655417 QUC655416:QUC655417 RDY655416:RDY655417 RNU655416:RNU655417 RXQ655416:RXQ655417 SHM655416:SHM655417 SRI655416:SRI655417 TBE655416:TBE655417 TLA655416:TLA655417 TUW655416:TUW655417 UES655416:UES655417 UOO655416:UOO655417 UYK655416:UYK655417 VIG655416:VIG655417 VSC655416:VSC655417 WBY655416:WBY655417 WLU655416:WLU655417 WVQ655416:WVQ655417 I720952:I720953 JE720952:JE720953 TA720952:TA720953 ACW720952:ACW720953 AMS720952:AMS720953 AWO720952:AWO720953 BGK720952:BGK720953 BQG720952:BQG720953 CAC720952:CAC720953 CJY720952:CJY720953 CTU720952:CTU720953 DDQ720952:DDQ720953 DNM720952:DNM720953 DXI720952:DXI720953 EHE720952:EHE720953 ERA720952:ERA720953 FAW720952:FAW720953 FKS720952:FKS720953 FUO720952:FUO720953 GEK720952:GEK720953 GOG720952:GOG720953 GYC720952:GYC720953 HHY720952:HHY720953 HRU720952:HRU720953 IBQ720952:IBQ720953 ILM720952:ILM720953 IVI720952:IVI720953 JFE720952:JFE720953 JPA720952:JPA720953 JYW720952:JYW720953 KIS720952:KIS720953 KSO720952:KSO720953 LCK720952:LCK720953 LMG720952:LMG720953 LWC720952:LWC720953 MFY720952:MFY720953 MPU720952:MPU720953 MZQ720952:MZQ720953 NJM720952:NJM720953 NTI720952:NTI720953 ODE720952:ODE720953 ONA720952:ONA720953 OWW720952:OWW720953 PGS720952:PGS720953 PQO720952:PQO720953 QAK720952:QAK720953 QKG720952:QKG720953 QUC720952:QUC720953 RDY720952:RDY720953 RNU720952:RNU720953 RXQ720952:RXQ720953 SHM720952:SHM720953 SRI720952:SRI720953 TBE720952:TBE720953 TLA720952:TLA720953 TUW720952:TUW720953 UES720952:UES720953 UOO720952:UOO720953 UYK720952:UYK720953 VIG720952:VIG720953 VSC720952:VSC720953 WBY720952:WBY720953 WLU720952:WLU720953 WVQ720952:WVQ720953 I786488:I786489 JE786488:JE786489 TA786488:TA786489 ACW786488:ACW786489 AMS786488:AMS786489 AWO786488:AWO786489 BGK786488:BGK786489 BQG786488:BQG786489 CAC786488:CAC786489 CJY786488:CJY786489 CTU786488:CTU786489 DDQ786488:DDQ786489 DNM786488:DNM786489 DXI786488:DXI786489 EHE786488:EHE786489 ERA786488:ERA786489 FAW786488:FAW786489 FKS786488:FKS786489 FUO786488:FUO786489 GEK786488:GEK786489 GOG786488:GOG786489 GYC786488:GYC786489 HHY786488:HHY786489 HRU786488:HRU786489 IBQ786488:IBQ786489 ILM786488:ILM786489 IVI786488:IVI786489 JFE786488:JFE786489 JPA786488:JPA786489 JYW786488:JYW786489 KIS786488:KIS786489 KSO786488:KSO786489 LCK786488:LCK786489 LMG786488:LMG786489 LWC786488:LWC786489 MFY786488:MFY786489 MPU786488:MPU786489 MZQ786488:MZQ786489 NJM786488:NJM786489 NTI786488:NTI786489 ODE786488:ODE786489 ONA786488:ONA786489 OWW786488:OWW786489 PGS786488:PGS786489 PQO786488:PQO786489 QAK786488:QAK786489 QKG786488:QKG786489 QUC786488:QUC786489 RDY786488:RDY786489 RNU786488:RNU786489 RXQ786488:RXQ786489 SHM786488:SHM786489 SRI786488:SRI786489 TBE786488:TBE786489 TLA786488:TLA786489 TUW786488:TUW786489 UES786488:UES786489 UOO786488:UOO786489 UYK786488:UYK786489 VIG786488:VIG786489 VSC786488:VSC786489 WBY786488:WBY786489 WLU786488:WLU786489 WVQ786488:WVQ786489 I852024:I852025 JE852024:JE852025 TA852024:TA852025 ACW852024:ACW852025 AMS852024:AMS852025 AWO852024:AWO852025 BGK852024:BGK852025 BQG852024:BQG852025 CAC852024:CAC852025 CJY852024:CJY852025 CTU852024:CTU852025 DDQ852024:DDQ852025 DNM852024:DNM852025 DXI852024:DXI852025 EHE852024:EHE852025 ERA852024:ERA852025 FAW852024:FAW852025 FKS852024:FKS852025 FUO852024:FUO852025 GEK852024:GEK852025 GOG852024:GOG852025 GYC852024:GYC852025 HHY852024:HHY852025 HRU852024:HRU852025 IBQ852024:IBQ852025 ILM852024:ILM852025 IVI852024:IVI852025 JFE852024:JFE852025 JPA852024:JPA852025 JYW852024:JYW852025 KIS852024:KIS852025 KSO852024:KSO852025 LCK852024:LCK852025 LMG852024:LMG852025 LWC852024:LWC852025 MFY852024:MFY852025 MPU852024:MPU852025 MZQ852024:MZQ852025 NJM852024:NJM852025 NTI852024:NTI852025 ODE852024:ODE852025 ONA852024:ONA852025 OWW852024:OWW852025 PGS852024:PGS852025 PQO852024:PQO852025 QAK852024:QAK852025 QKG852024:QKG852025 QUC852024:QUC852025 RDY852024:RDY852025 RNU852024:RNU852025 RXQ852024:RXQ852025 SHM852024:SHM852025 SRI852024:SRI852025 TBE852024:TBE852025 TLA852024:TLA852025 TUW852024:TUW852025 UES852024:UES852025 UOO852024:UOO852025 UYK852024:UYK852025 VIG852024:VIG852025 VSC852024:VSC852025 WBY852024:WBY852025 WLU852024:WLU852025 WVQ852024:WVQ852025 I917560:I917561 JE917560:JE917561 TA917560:TA917561 ACW917560:ACW917561 AMS917560:AMS917561 AWO917560:AWO917561 BGK917560:BGK917561 BQG917560:BQG917561 CAC917560:CAC917561 CJY917560:CJY917561 CTU917560:CTU917561 DDQ917560:DDQ917561 DNM917560:DNM917561 DXI917560:DXI917561 EHE917560:EHE917561 ERA917560:ERA917561 FAW917560:FAW917561 FKS917560:FKS917561 FUO917560:FUO917561 GEK917560:GEK917561 GOG917560:GOG917561 GYC917560:GYC917561 HHY917560:HHY917561 HRU917560:HRU917561 IBQ917560:IBQ917561 ILM917560:ILM917561 IVI917560:IVI917561 JFE917560:JFE917561 JPA917560:JPA917561 JYW917560:JYW917561 KIS917560:KIS917561 KSO917560:KSO917561 LCK917560:LCK917561 LMG917560:LMG917561 LWC917560:LWC917561 MFY917560:MFY917561 MPU917560:MPU917561 MZQ917560:MZQ917561 NJM917560:NJM917561 NTI917560:NTI917561 ODE917560:ODE917561 ONA917560:ONA917561 OWW917560:OWW917561 PGS917560:PGS917561 PQO917560:PQO917561 QAK917560:QAK917561 QKG917560:QKG917561 QUC917560:QUC917561 RDY917560:RDY917561 RNU917560:RNU917561 RXQ917560:RXQ917561 SHM917560:SHM917561 SRI917560:SRI917561 TBE917560:TBE917561 TLA917560:TLA917561 TUW917560:TUW917561 UES917560:UES917561 UOO917560:UOO917561 UYK917560:UYK917561 VIG917560:VIG917561 VSC917560:VSC917561 WBY917560:WBY917561 WLU917560:WLU917561 WVQ917560:WVQ917561 I983096:I983097 JE983096:JE983097 TA983096:TA983097 ACW983096:ACW983097 AMS983096:AMS983097 AWO983096:AWO983097 BGK983096:BGK983097 BQG983096:BQG983097 CAC983096:CAC983097 CJY983096:CJY983097 CTU983096:CTU983097 DDQ983096:DDQ983097 DNM983096:DNM983097 DXI983096:DXI983097 EHE983096:EHE983097 ERA983096:ERA983097 FAW983096:FAW983097 FKS983096:FKS983097 FUO983096:FUO983097 GEK983096:GEK983097 GOG983096:GOG983097 GYC983096:GYC983097 HHY983096:HHY983097 HRU983096:HRU983097 IBQ983096:IBQ983097 ILM983096:ILM983097 IVI983096:IVI983097 JFE983096:JFE983097 JPA983096:JPA983097 JYW983096:JYW983097 KIS983096:KIS983097 KSO983096:KSO983097 LCK983096:LCK983097 LMG983096:LMG983097 LWC983096:LWC983097 MFY983096:MFY983097 MPU983096:MPU983097 MZQ983096:MZQ983097 NJM983096:NJM983097 NTI983096:NTI983097 ODE983096:ODE983097 ONA983096:ONA983097 OWW983096:OWW983097 PGS983096:PGS983097 PQO983096:PQO983097 QAK983096:QAK983097 QKG983096:QKG983097 QUC983096:QUC983097 RDY983096:RDY983097 RNU983096:RNU983097 RXQ983096:RXQ983097 SHM983096:SHM983097 SRI983096:SRI983097 TBE983096:TBE983097 TLA983096:TLA983097 TUW983096:TUW983097 UES983096:UES983097 UOO983096:UOO983097 UYK983096:UYK983097 VIG983096:VIG983097 VSC983096:VSC983097 WBY983096:WBY983097 WLU983096:WLU983097 WVQ983096:WVQ983097 I44:I45 JE44:JE45 TA44:TA45 ACW44:ACW45 AMS44:AMS45 AWO44:AWO45 BGK44:BGK45 BQG44:BQG45 CAC44:CAC45 CJY44:CJY45 CTU44:CTU45 DDQ44:DDQ45 DNM44:DNM45 DXI44:DXI45 EHE44:EHE45 ERA44:ERA45 FAW44:FAW45 FKS44:FKS45 FUO44:FUO45 GEK44:GEK45 GOG44:GOG45 GYC44:GYC45 HHY44:HHY45 HRU44:HRU45 IBQ44:IBQ45 ILM44:ILM45 IVI44:IVI45 JFE44:JFE45 JPA44:JPA45 JYW44:JYW45 KIS44:KIS45 KSO44:KSO45 LCK44:LCK45 LMG44:LMG45 LWC44:LWC45 MFY44:MFY45 MPU44:MPU45 MZQ44:MZQ45 NJM44:NJM45 NTI44:NTI45 ODE44:ODE45 ONA44:ONA45 OWW44:OWW45 PGS44:PGS45 PQO44:PQO45 QAK44:QAK45 QKG44:QKG45 QUC44:QUC45 RDY44:RDY45 RNU44:RNU45 RXQ44:RXQ45 SHM44:SHM45 SRI44:SRI45 TBE44:TBE45 TLA44:TLA45 TUW44:TUW45 UES44:UES45 UOO44:UOO45 UYK44:UYK45 VIG44:VIG45 VSC44:VSC45 WBY44:WBY45 WLU44:WLU45 WVQ44:WVQ45 I65580:I65581 JE65580:JE65581 TA65580:TA65581 ACW65580:ACW65581 AMS65580:AMS65581 AWO65580:AWO65581 BGK65580:BGK65581 BQG65580:BQG65581 CAC65580:CAC65581 CJY65580:CJY65581 CTU65580:CTU65581 DDQ65580:DDQ65581 DNM65580:DNM65581 DXI65580:DXI65581 EHE65580:EHE65581 ERA65580:ERA65581 FAW65580:FAW65581 FKS65580:FKS65581 FUO65580:FUO65581 GEK65580:GEK65581 GOG65580:GOG65581 GYC65580:GYC65581 HHY65580:HHY65581 HRU65580:HRU65581 IBQ65580:IBQ65581 ILM65580:ILM65581 IVI65580:IVI65581 JFE65580:JFE65581 JPA65580:JPA65581 JYW65580:JYW65581 KIS65580:KIS65581 KSO65580:KSO65581 LCK65580:LCK65581 LMG65580:LMG65581 LWC65580:LWC65581 MFY65580:MFY65581 MPU65580:MPU65581 MZQ65580:MZQ65581 NJM65580:NJM65581 NTI65580:NTI65581 ODE65580:ODE65581 ONA65580:ONA65581 OWW65580:OWW65581 PGS65580:PGS65581 PQO65580:PQO65581 QAK65580:QAK65581 QKG65580:QKG65581 QUC65580:QUC65581 RDY65580:RDY65581 RNU65580:RNU65581 RXQ65580:RXQ65581 SHM65580:SHM65581 SRI65580:SRI65581 TBE65580:TBE65581 TLA65580:TLA65581 TUW65580:TUW65581 UES65580:UES65581 UOO65580:UOO65581 UYK65580:UYK65581 VIG65580:VIG65581 VSC65580:VSC65581 WBY65580:WBY65581 WLU65580:WLU65581 WVQ65580:WVQ65581 I131116:I131117 JE131116:JE131117 TA131116:TA131117 ACW131116:ACW131117 AMS131116:AMS131117 AWO131116:AWO131117 BGK131116:BGK131117 BQG131116:BQG131117 CAC131116:CAC131117 CJY131116:CJY131117 CTU131116:CTU131117 DDQ131116:DDQ131117 DNM131116:DNM131117 DXI131116:DXI131117 EHE131116:EHE131117 ERA131116:ERA131117 FAW131116:FAW131117 FKS131116:FKS131117 FUO131116:FUO131117 GEK131116:GEK131117 GOG131116:GOG131117 GYC131116:GYC131117 HHY131116:HHY131117 HRU131116:HRU131117 IBQ131116:IBQ131117 ILM131116:ILM131117 IVI131116:IVI131117 JFE131116:JFE131117 JPA131116:JPA131117 JYW131116:JYW131117 KIS131116:KIS131117 KSO131116:KSO131117 LCK131116:LCK131117 LMG131116:LMG131117 LWC131116:LWC131117 MFY131116:MFY131117 MPU131116:MPU131117 MZQ131116:MZQ131117 NJM131116:NJM131117 NTI131116:NTI131117 ODE131116:ODE131117 ONA131116:ONA131117 OWW131116:OWW131117 PGS131116:PGS131117 PQO131116:PQO131117 QAK131116:QAK131117 QKG131116:QKG131117 QUC131116:QUC131117 RDY131116:RDY131117 RNU131116:RNU131117 RXQ131116:RXQ131117 SHM131116:SHM131117 SRI131116:SRI131117 TBE131116:TBE131117 TLA131116:TLA131117 TUW131116:TUW131117 UES131116:UES131117 UOO131116:UOO131117 UYK131116:UYK131117 VIG131116:VIG131117 VSC131116:VSC131117 WBY131116:WBY131117 WLU131116:WLU131117 WVQ131116:WVQ131117 I196652:I196653 JE196652:JE196653 TA196652:TA196653 ACW196652:ACW196653 AMS196652:AMS196653 AWO196652:AWO196653 BGK196652:BGK196653 BQG196652:BQG196653 CAC196652:CAC196653 CJY196652:CJY196653 CTU196652:CTU196653 DDQ196652:DDQ196653 DNM196652:DNM196653 DXI196652:DXI196653 EHE196652:EHE196653 ERA196652:ERA196653 FAW196652:FAW196653 FKS196652:FKS196653 FUO196652:FUO196653 GEK196652:GEK196653 GOG196652:GOG196653 GYC196652:GYC196653 HHY196652:HHY196653 HRU196652:HRU196653 IBQ196652:IBQ196653 ILM196652:ILM196653 IVI196652:IVI196653 JFE196652:JFE196653 JPA196652:JPA196653 JYW196652:JYW196653 KIS196652:KIS196653 KSO196652:KSO196653 LCK196652:LCK196653 LMG196652:LMG196653 LWC196652:LWC196653 MFY196652:MFY196653 MPU196652:MPU196653 MZQ196652:MZQ196653 NJM196652:NJM196653 NTI196652:NTI196653 ODE196652:ODE196653 ONA196652:ONA196653 OWW196652:OWW196653 PGS196652:PGS196653 PQO196652:PQO196653 QAK196652:QAK196653 QKG196652:QKG196653 QUC196652:QUC196653 RDY196652:RDY196653 RNU196652:RNU196653 RXQ196652:RXQ196653 SHM196652:SHM196653 SRI196652:SRI196653 TBE196652:TBE196653 TLA196652:TLA196653 TUW196652:TUW196653 UES196652:UES196653 UOO196652:UOO196653 UYK196652:UYK196653 VIG196652:VIG196653 VSC196652:VSC196653 WBY196652:WBY196653 WLU196652:WLU196653 WVQ196652:WVQ196653 I262188:I262189 JE262188:JE262189 TA262188:TA262189 ACW262188:ACW262189 AMS262188:AMS262189 AWO262188:AWO262189 BGK262188:BGK262189 BQG262188:BQG262189 CAC262188:CAC262189 CJY262188:CJY262189 CTU262188:CTU262189 DDQ262188:DDQ262189 DNM262188:DNM262189 DXI262188:DXI262189 EHE262188:EHE262189 ERA262188:ERA262189 FAW262188:FAW262189 FKS262188:FKS262189 FUO262188:FUO262189 GEK262188:GEK262189 GOG262188:GOG262189 GYC262188:GYC262189 HHY262188:HHY262189 HRU262188:HRU262189 IBQ262188:IBQ262189 ILM262188:ILM262189 IVI262188:IVI262189 JFE262188:JFE262189 JPA262188:JPA262189 JYW262188:JYW262189 KIS262188:KIS262189 KSO262188:KSO262189 LCK262188:LCK262189 LMG262188:LMG262189 LWC262188:LWC262189 MFY262188:MFY262189 MPU262188:MPU262189 MZQ262188:MZQ262189 NJM262188:NJM262189 NTI262188:NTI262189 ODE262188:ODE262189 ONA262188:ONA262189 OWW262188:OWW262189 PGS262188:PGS262189 PQO262188:PQO262189 QAK262188:QAK262189 QKG262188:QKG262189 QUC262188:QUC262189 RDY262188:RDY262189 RNU262188:RNU262189 RXQ262188:RXQ262189 SHM262188:SHM262189 SRI262188:SRI262189 TBE262188:TBE262189 TLA262188:TLA262189 TUW262188:TUW262189 UES262188:UES262189 UOO262188:UOO262189 UYK262188:UYK262189 VIG262188:VIG262189 VSC262188:VSC262189 WBY262188:WBY262189 WLU262188:WLU262189 WVQ262188:WVQ262189 I327724:I327725 JE327724:JE327725 TA327724:TA327725 ACW327724:ACW327725 AMS327724:AMS327725 AWO327724:AWO327725 BGK327724:BGK327725 BQG327724:BQG327725 CAC327724:CAC327725 CJY327724:CJY327725 CTU327724:CTU327725 DDQ327724:DDQ327725 DNM327724:DNM327725 DXI327724:DXI327725 EHE327724:EHE327725 ERA327724:ERA327725 FAW327724:FAW327725 FKS327724:FKS327725 FUO327724:FUO327725 GEK327724:GEK327725 GOG327724:GOG327725 GYC327724:GYC327725 HHY327724:HHY327725 HRU327724:HRU327725 IBQ327724:IBQ327725 ILM327724:ILM327725 IVI327724:IVI327725 JFE327724:JFE327725 JPA327724:JPA327725 JYW327724:JYW327725 KIS327724:KIS327725 KSO327724:KSO327725 LCK327724:LCK327725 LMG327724:LMG327725 LWC327724:LWC327725 MFY327724:MFY327725 MPU327724:MPU327725 MZQ327724:MZQ327725 NJM327724:NJM327725 NTI327724:NTI327725 ODE327724:ODE327725 ONA327724:ONA327725 OWW327724:OWW327725 PGS327724:PGS327725 PQO327724:PQO327725 QAK327724:QAK327725 QKG327724:QKG327725 QUC327724:QUC327725 RDY327724:RDY327725 RNU327724:RNU327725 RXQ327724:RXQ327725 SHM327724:SHM327725 SRI327724:SRI327725 TBE327724:TBE327725 TLA327724:TLA327725 TUW327724:TUW327725 UES327724:UES327725 UOO327724:UOO327725 UYK327724:UYK327725 VIG327724:VIG327725 VSC327724:VSC327725 WBY327724:WBY327725 WLU327724:WLU327725 WVQ327724:WVQ327725 I393260:I393261 JE393260:JE393261 TA393260:TA393261 ACW393260:ACW393261 AMS393260:AMS393261 AWO393260:AWO393261 BGK393260:BGK393261 BQG393260:BQG393261 CAC393260:CAC393261 CJY393260:CJY393261 CTU393260:CTU393261 DDQ393260:DDQ393261 DNM393260:DNM393261 DXI393260:DXI393261 EHE393260:EHE393261 ERA393260:ERA393261 FAW393260:FAW393261 FKS393260:FKS393261 FUO393260:FUO393261 GEK393260:GEK393261 GOG393260:GOG393261 GYC393260:GYC393261 HHY393260:HHY393261 HRU393260:HRU393261 IBQ393260:IBQ393261 ILM393260:ILM393261 IVI393260:IVI393261 JFE393260:JFE393261 JPA393260:JPA393261 JYW393260:JYW393261 KIS393260:KIS393261 KSO393260:KSO393261 LCK393260:LCK393261 LMG393260:LMG393261 LWC393260:LWC393261 MFY393260:MFY393261 MPU393260:MPU393261 MZQ393260:MZQ393261 NJM393260:NJM393261 NTI393260:NTI393261 ODE393260:ODE393261 ONA393260:ONA393261 OWW393260:OWW393261 PGS393260:PGS393261 PQO393260:PQO393261 QAK393260:QAK393261 QKG393260:QKG393261 QUC393260:QUC393261 RDY393260:RDY393261 RNU393260:RNU393261 RXQ393260:RXQ393261 SHM393260:SHM393261 SRI393260:SRI393261 TBE393260:TBE393261 TLA393260:TLA393261 TUW393260:TUW393261 UES393260:UES393261 UOO393260:UOO393261 UYK393260:UYK393261 VIG393260:VIG393261 VSC393260:VSC393261 WBY393260:WBY393261 WLU393260:WLU393261 WVQ393260:WVQ393261 I458796:I458797 JE458796:JE458797 TA458796:TA458797 ACW458796:ACW458797 AMS458796:AMS458797 AWO458796:AWO458797 BGK458796:BGK458797 BQG458796:BQG458797 CAC458796:CAC458797 CJY458796:CJY458797 CTU458796:CTU458797 DDQ458796:DDQ458797 DNM458796:DNM458797 DXI458796:DXI458797 EHE458796:EHE458797 ERA458796:ERA458797 FAW458796:FAW458797 FKS458796:FKS458797 FUO458796:FUO458797 GEK458796:GEK458797 GOG458796:GOG458797 GYC458796:GYC458797 HHY458796:HHY458797 HRU458796:HRU458797 IBQ458796:IBQ458797 ILM458796:ILM458797 IVI458796:IVI458797 JFE458796:JFE458797 JPA458796:JPA458797 JYW458796:JYW458797 KIS458796:KIS458797 KSO458796:KSO458797 LCK458796:LCK458797 LMG458796:LMG458797 LWC458796:LWC458797 MFY458796:MFY458797 MPU458796:MPU458797 MZQ458796:MZQ458797 NJM458796:NJM458797 NTI458796:NTI458797 ODE458796:ODE458797 ONA458796:ONA458797 OWW458796:OWW458797 PGS458796:PGS458797 PQO458796:PQO458797 QAK458796:QAK458797 QKG458796:QKG458797 QUC458796:QUC458797 RDY458796:RDY458797 RNU458796:RNU458797 RXQ458796:RXQ458797 SHM458796:SHM458797 SRI458796:SRI458797 TBE458796:TBE458797 TLA458796:TLA458797 TUW458796:TUW458797 UES458796:UES458797 UOO458796:UOO458797 UYK458796:UYK458797 VIG458796:VIG458797 VSC458796:VSC458797 WBY458796:WBY458797 WLU458796:WLU458797 WVQ458796:WVQ458797 I524332:I524333 JE524332:JE524333 TA524332:TA524333 ACW524332:ACW524333 AMS524332:AMS524333 AWO524332:AWO524333 BGK524332:BGK524333 BQG524332:BQG524333 CAC524332:CAC524333 CJY524332:CJY524333 CTU524332:CTU524333 DDQ524332:DDQ524333 DNM524332:DNM524333 DXI524332:DXI524333 EHE524332:EHE524333 ERA524332:ERA524333 FAW524332:FAW524333 FKS524332:FKS524333 FUO524332:FUO524333 GEK524332:GEK524333 GOG524332:GOG524333 GYC524332:GYC524333 HHY524332:HHY524333 HRU524332:HRU524333 IBQ524332:IBQ524333 ILM524332:ILM524333 IVI524332:IVI524333 JFE524332:JFE524333 JPA524332:JPA524333 JYW524332:JYW524333 KIS524332:KIS524333 KSO524332:KSO524333 LCK524332:LCK524333 LMG524332:LMG524333 LWC524332:LWC524333 MFY524332:MFY524333 MPU524332:MPU524333 MZQ524332:MZQ524333 NJM524332:NJM524333 NTI524332:NTI524333 ODE524332:ODE524333 ONA524332:ONA524333 OWW524332:OWW524333 PGS524332:PGS524333 PQO524332:PQO524333 QAK524332:QAK524333 QKG524332:QKG524333 QUC524332:QUC524333 RDY524332:RDY524333 RNU524332:RNU524333 RXQ524332:RXQ524333 SHM524332:SHM524333 SRI524332:SRI524333 TBE524332:TBE524333 TLA524332:TLA524333 TUW524332:TUW524333 UES524332:UES524333 UOO524332:UOO524333 UYK524332:UYK524333 VIG524332:VIG524333 VSC524332:VSC524333 WBY524332:WBY524333 WLU524332:WLU524333 WVQ524332:WVQ524333 I589868:I589869 JE589868:JE589869 TA589868:TA589869 ACW589868:ACW589869 AMS589868:AMS589869 AWO589868:AWO589869 BGK589868:BGK589869 BQG589868:BQG589869 CAC589868:CAC589869 CJY589868:CJY589869 CTU589868:CTU589869 DDQ589868:DDQ589869 DNM589868:DNM589869 DXI589868:DXI589869 EHE589868:EHE589869 ERA589868:ERA589869 FAW589868:FAW589869 FKS589868:FKS589869 FUO589868:FUO589869 GEK589868:GEK589869 GOG589868:GOG589869 GYC589868:GYC589869 HHY589868:HHY589869 HRU589868:HRU589869 IBQ589868:IBQ589869 ILM589868:ILM589869 IVI589868:IVI589869 JFE589868:JFE589869 JPA589868:JPA589869 JYW589868:JYW589869 KIS589868:KIS589869 KSO589868:KSO589869 LCK589868:LCK589869 LMG589868:LMG589869 LWC589868:LWC589869 MFY589868:MFY589869 MPU589868:MPU589869 MZQ589868:MZQ589869 NJM589868:NJM589869 NTI589868:NTI589869 ODE589868:ODE589869 ONA589868:ONA589869 OWW589868:OWW589869 PGS589868:PGS589869 PQO589868:PQO589869 QAK589868:QAK589869 QKG589868:QKG589869 QUC589868:QUC589869 RDY589868:RDY589869 RNU589868:RNU589869 RXQ589868:RXQ589869 SHM589868:SHM589869 SRI589868:SRI589869 TBE589868:TBE589869 TLA589868:TLA589869 TUW589868:TUW589869 UES589868:UES589869 UOO589868:UOO589869 UYK589868:UYK589869 VIG589868:VIG589869 VSC589868:VSC589869 WBY589868:WBY589869 WLU589868:WLU589869 WVQ589868:WVQ589869 I655404:I655405 JE655404:JE655405 TA655404:TA655405 ACW655404:ACW655405 AMS655404:AMS655405 AWO655404:AWO655405 BGK655404:BGK655405 BQG655404:BQG655405 CAC655404:CAC655405 CJY655404:CJY655405 CTU655404:CTU655405 DDQ655404:DDQ655405 DNM655404:DNM655405 DXI655404:DXI655405 EHE655404:EHE655405 ERA655404:ERA655405 FAW655404:FAW655405 FKS655404:FKS655405 FUO655404:FUO655405 GEK655404:GEK655405 GOG655404:GOG655405 GYC655404:GYC655405 HHY655404:HHY655405 HRU655404:HRU655405 IBQ655404:IBQ655405 ILM655404:ILM655405 IVI655404:IVI655405 JFE655404:JFE655405 JPA655404:JPA655405 JYW655404:JYW655405 KIS655404:KIS655405 KSO655404:KSO655405 LCK655404:LCK655405 LMG655404:LMG655405 LWC655404:LWC655405 MFY655404:MFY655405 MPU655404:MPU655405 MZQ655404:MZQ655405 NJM655404:NJM655405 NTI655404:NTI655405 ODE655404:ODE655405 ONA655404:ONA655405 OWW655404:OWW655405 PGS655404:PGS655405 PQO655404:PQO655405 QAK655404:QAK655405 QKG655404:QKG655405 QUC655404:QUC655405 RDY655404:RDY655405 RNU655404:RNU655405 RXQ655404:RXQ655405 SHM655404:SHM655405 SRI655404:SRI655405 TBE655404:TBE655405 TLA655404:TLA655405 TUW655404:TUW655405 UES655404:UES655405 UOO655404:UOO655405 UYK655404:UYK655405 VIG655404:VIG655405 VSC655404:VSC655405 WBY655404:WBY655405 WLU655404:WLU655405 WVQ655404:WVQ655405 I720940:I720941 JE720940:JE720941 TA720940:TA720941 ACW720940:ACW720941 AMS720940:AMS720941 AWO720940:AWO720941 BGK720940:BGK720941 BQG720940:BQG720941 CAC720940:CAC720941 CJY720940:CJY720941 CTU720940:CTU720941 DDQ720940:DDQ720941 DNM720940:DNM720941 DXI720940:DXI720941 EHE720940:EHE720941 ERA720940:ERA720941 FAW720940:FAW720941 FKS720940:FKS720941 FUO720940:FUO720941 GEK720940:GEK720941 GOG720940:GOG720941 GYC720940:GYC720941 HHY720940:HHY720941 HRU720940:HRU720941 IBQ720940:IBQ720941 ILM720940:ILM720941 IVI720940:IVI720941 JFE720940:JFE720941 JPA720940:JPA720941 JYW720940:JYW720941 KIS720940:KIS720941 KSO720940:KSO720941 LCK720940:LCK720941 LMG720940:LMG720941 LWC720940:LWC720941 MFY720940:MFY720941 MPU720940:MPU720941 MZQ720940:MZQ720941 NJM720940:NJM720941 NTI720940:NTI720941 ODE720940:ODE720941 ONA720940:ONA720941 OWW720940:OWW720941 PGS720940:PGS720941 PQO720940:PQO720941 QAK720940:QAK720941 QKG720940:QKG720941 QUC720940:QUC720941 RDY720940:RDY720941 RNU720940:RNU720941 RXQ720940:RXQ720941 SHM720940:SHM720941 SRI720940:SRI720941 TBE720940:TBE720941 TLA720940:TLA720941 TUW720940:TUW720941 UES720940:UES720941 UOO720940:UOO720941 UYK720940:UYK720941 VIG720940:VIG720941 VSC720940:VSC720941 WBY720940:WBY720941 WLU720940:WLU720941 WVQ720940:WVQ720941 I786476:I786477 JE786476:JE786477 TA786476:TA786477 ACW786476:ACW786477 AMS786476:AMS786477 AWO786476:AWO786477 BGK786476:BGK786477 BQG786476:BQG786477 CAC786476:CAC786477 CJY786476:CJY786477 CTU786476:CTU786477 DDQ786476:DDQ786477 DNM786476:DNM786477 DXI786476:DXI786477 EHE786476:EHE786477 ERA786476:ERA786477 FAW786476:FAW786477 FKS786476:FKS786477 FUO786476:FUO786477 GEK786476:GEK786477 GOG786476:GOG786477 GYC786476:GYC786477 HHY786476:HHY786477 HRU786476:HRU786477 IBQ786476:IBQ786477 ILM786476:ILM786477 IVI786476:IVI786477 JFE786476:JFE786477 JPA786476:JPA786477 JYW786476:JYW786477 KIS786476:KIS786477 KSO786476:KSO786477 LCK786476:LCK786477 LMG786476:LMG786477 LWC786476:LWC786477 MFY786476:MFY786477 MPU786476:MPU786477 MZQ786476:MZQ786477 NJM786476:NJM786477 NTI786476:NTI786477 ODE786476:ODE786477 ONA786476:ONA786477 OWW786476:OWW786477 PGS786476:PGS786477 PQO786476:PQO786477 QAK786476:QAK786477 QKG786476:QKG786477 QUC786476:QUC786477 RDY786476:RDY786477 RNU786476:RNU786477 RXQ786476:RXQ786477 SHM786476:SHM786477 SRI786476:SRI786477 TBE786476:TBE786477 TLA786476:TLA786477 TUW786476:TUW786477 UES786476:UES786477 UOO786476:UOO786477 UYK786476:UYK786477 VIG786476:VIG786477 VSC786476:VSC786477 WBY786476:WBY786477 WLU786476:WLU786477 WVQ786476:WVQ786477 I852012:I852013 JE852012:JE852013 TA852012:TA852013 ACW852012:ACW852013 AMS852012:AMS852013 AWO852012:AWO852013 BGK852012:BGK852013 BQG852012:BQG852013 CAC852012:CAC852013 CJY852012:CJY852013 CTU852012:CTU852013 DDQ852012:DDQ852013 DNM852012:DNM852013 DXI852012:DXI852013 EHE852012:EHE852013 ERA852012:ERA852013 FAW852012:FAW852013 FKS852012:FKS852013 FUO852012:FUO852013 GEK852012:GEK852013 GOG852012:GOG852013 GYC852012:GYC852013 HHY852012:HHY852013 HRU852012:HRU852013 IBQ852012:IBQ852013 ILM852012:ILM852013 IVI852012:IVI852013 JFE852012:JFE852013 JPA852012:JPA852013 JYW852012:JYW852013 KIS852012:KIS852013 KSO852012:KSO852013 LCK852012:LCK852013 LMG852012:LMG852013 LWC852012:LWC852013 MFY852012:MFY852013 MPU852012:MPU852013 MZQ852012:MZQ852013 NJM852012:NJM852013 NTI852012:NTI852013 ODE852012:ODE852013 ONA852012:ONA852013 OWW852012:OWW852013 PGS852012:PGS852013 PQO852012:PQO852013 QAK852012:QAK852013 QKG852012:QKG852013 QUC852012:QUC852013 RDY852012:RDY852013 RNU852012:RNU852013 RXQ852012:RXQ852013 SHM852012:SHM852013 SRI852012:SRI852013 TBE852012:TBE852013 TLA852012:TLA852013 TUW852012:TUW852013 UES852012:UES852013 UOO852012:UOO852013 UYK852012:UYK852013 VIG852012:VIG852013 VSC852012:VSC852013 WBY852012:WBY852013 WLU852012:WLU852013 WVQ852012:WVQ852013 I917548:I917549 JE917548:JE917549 TA917548:TA917549 ACW917548:ACW917549 AMS917548:AMS917549 AWO917548:AWO917549 BGK917548:BGK917549 BQG917548:BQG917549 CAC917548:CAC917549 CJY917548:CJY917549 CTU917548:CTU917549 DDQ917548:DDQ917549 DNM917548:DNM917549 DXI917548:DXI917549 EHE917548:EHE917549 ERA917548:ERA917549 FAW917548:FAW917549 FKS917548:FKS917549 FUO917548:FUO917549 GEK917548:GEK917549 GOG917548:GOG917549 GYC917548:GYC917549 HHY917548:HHY917549 HRU917548:HRU917549 IBQ917548:IBQ917549 ILM917548:ILM917549 IVI917548:IVI917549 JFE917548:JFE917549 JPA917548:JPA917549 JYW917548:JYW917549 KIS917548:KIS917549 KSO917548:KSO917549 LCK917548:LCK917549 LMG917548:LMG917549 LWC917548:LWC917549 MFY917548:MFY917549 MPU917548:MPU917549 MZQ917548:MZQ917549 NJM917548:NJM917549 NTI917548:NTI917549 ODE917548:ODE917549 ONA917548:ONA917549 OWW917548:OWW917549 PGS917548:PGS917549 PQO917548:PQO917549 QAK917548:QAK917549 QKG917548:QKG917549 QUC917548:QUC917549 RDY917548:RDY917549 RNU917548:RNU917549 RXQ917548:RXQ917549 SHM917548:SHM917549 SRI917548:SRI917549 TBE917548:TBE917549 TLA917548:TLA917549 TUW917548:TUW917549 UES917548:UES917549 UOO917548:UOO917549 UYK917548:UYK917549 VIG917548:VIG917549 VSC917548:VSC917549 WBY917548:WBY917549 WLU917548:WLU917549 WVQ917548:WVQ917549 I983084:I983085 JE983084:JE983085 TA983084:TA983085 ACW983084:ACW983085 AMS983084:AMS983085 AWO983084:AWO983085 BGK983084:BGK983085 BQG983084:BQG983085 CAC983084:CAC983085 CJY983084:CJY983085 CTU983084:CTU983085 DDQ983084:DDQ983085 DNM983084:DNM983085 DXI983084:DXI983085 EHE983084:EHE983085 ERA983084:ERA983085 FAW983084:FAW983085 FKS983084:FKS983085 FUO983084:FUO983085 GEK983084:GEK983085 GOG983084:GOG983085 GYC983084:GYC983085 HHY983084:HHY983085 HRU983084:HRU983085 IBQ983084:IBQ983085 ILM983084:ILM983085 IVI983084:IVI983085 JFE983084:JFE983085 JPA983084:JPA983085 JYW983084:JYW983085 KIS983084:KIS983085 KSO983084:KSO983085 LCK983084:LCK983085 LMG983084:LMG983085 LWC983084:LWC983085 MFY983084:MFY983085 MPU983084:MPU983085 MZQ983084:MZQ983085 NJM983084:NJM983085 NTI983084:NTI983085 ODE983084:ODE983085 ONA983084:ONA983085 OWW983084:OWW983085 PGS983084:PGS983085 PQO983084:PQO983085 QAK983084:QAK983085 QKG983084:QKG983085 QUC983084:QUC983085 RDY983084:RDY983085 RNU983084:RNU983085 RXQ983084:RXQ983085 SHM983084:SHM983085 SRI983084:SRI983085 TBE983084:TBE983085 TLA983084:TLA983085 TUW983084:TUW983085 UES983084:UES983085 UOO983084:UOO983085 UYK983084:UYK983085 VIG983084:VIG983085 VSC983084:VSC983085 WBY983084:WBY983085 WLU983084:WLU983085 WVQ983084:WVQ983085 I48:I49 JE48:JE49 TA48:TA49 ACW48:ACW49 AMS48:AMS49 AWO48:AWO49 BGK48:BGK49 BQG48:BQG49 CAC48:CAC49 CJY48:CJY49 CTU48:CTU49 DDQ48:DDQ49 DNM48:DNM49 DXI48:DXI49 EHE48:EHE49 ERA48:ERA49 FAW48:FAW49 FKS48:FKS49 FUO48:FUO49 GEK48:GEK49 GOG48:GOG49 GYC48:GYC49 HHY48:HHY49 HRU48:HRU49 IBQ48:IBQ49 ILM48:ILM49 IVI48:IVI49 JFE48:JFE49 JPA48:JPA49 JYW48:JYW49 KIS48:KIS49 KSO48:KSO49 LCK48:LCK49 LMG48:LMG49 LWC48:LWC49 MFY48:MFY49 MPU48:MPU49 MZQ48:MZQ49 NJM48:NJM49 NTI48:NTI49 ODE48:ODE49 ONA48:ONA49 OWW48:OWW49 PGS48:PGS49 PQO48:PQO49 QAK48:QAK49 QKG48:QKG49 QUC48:QUC49 RDY48:RDY49 RNU48:RNU49 RXQ48:RXQ49 SHM48:SHM49 SRI48:SRI49 TBE48:TBE49 TLA48:TLA49 TUW48:TUW49 UES48:UES49 UOO48:UOO49 UYK48:UYK49 VIG48:VIG49 VSC48:VSC49 WBY48:WBY49 WLU48:WLU49 WVQ48:WVQ49 I65584:I65585 JE65584:JE65585 TA65584:TA65585 ACW65584:ACW65585 AMS65584:AMS65585 AWO65584:AWO65585 BGK65584:BGK65585 BQG65584:BQG65585 CAC65584:CAC65585 CJY65584:CJY65585 CTU65584:CTU65585 DDQ65584:DDQ65585 DNM65584:DNM65585 DXI65584:DXI65585 EHE65584:EHE65585 ERA65584:ERA65585 FAW65584:FAW65585 FKS65584:FKS65585 FUO65584:FUO65585 GEK65584:GEK65585 GOG65584:GOG65585 GYC65584:GYC65585 HHY65584:HHY65585 HRU65584:HRU65585 IBQ65584:IBQ65585 ILM65584:ILM65585 IVI65584:IVI65585 JFE65584:JFE65585 JPA65584:JPA65585 JYW65584:JYW65585 KIS65584:KIS65585 KSO65584:KSO65585 LCK65584:LCK65585 LMG65584:LMG65585 LWC65584:LWC65585 MFY65584:MFY65585 MPU65584:MPU65585 MZQ65584:MZQ65585 NJM65584:NJM65585 NTI65584:NTI65585 ODE65584:ODE65585 ONA65584:ONA65585 OWW65584:OWW65585 PGS65584:PGS65585 PQO65584:PQO65585 QAK65584:QAK65585 QKG65584:QKG65585 QUC65584:QUC65585 RDY65584:RDY65585 RNU65584:RNU65585 RXQ65584:RXQ65585 SHM65584:SHM65585 SRI65584:SRI65585 TBE65584:TBE65585 TLA65584:TLA65585 TUW65584:TUW65585 UES65584:UES65585 UOO65584:UOO65585 UYK65584:UYK65585 VIG65584:VIG65585 VSC65584:VSC65585 WBY65584:WBY65585 WLU65584:WLU65585 WVQ65584:WVQ65585 I131120:I131121 JE131120:JE131121 TA131120:TA131121 ACW131120:ACW131121 AMS131120:AMS131121 AWO131120:AWO131121 BGK131120:BGK131121 BQG131120:BQG131121 CAC131120:CAC131121 CJY131120:CJY131121 CTU131120:CTU131121 DDQ131120:DDQ131121 DNM131120:DNM131121 DXI131120:DXI131121 EHE131120:EHE131121 ERA131120:ERA131121 FAW131120:FAW131121 FKS131120:FKS131121 FUO131120:FUO131121 GEK131120:GEK131121 GOG131120:GOG131121 GYC131120:GYC131121 HHY131120:HHY131121 HRU131120:HRU131121 IBQ131120:IBQ131121 ILM131120:ILM131121 IVI131120:IVI131121 JFE131120:JFE131121 JPA131120:JPA131121 JYW131120:JYW131121 KIS131120:KIS131121 KSO131120:KSO131121 LCK131120:LCK131121 LMG131120:LMG131121 LWC131120:LWC131121 MFY131120:MFY131121 MPU131120:MPU131121 MZQ131120:MZQ131121 NJM131120:NJM131121 NTI131120:NTI131121 ODE131120:ODE131121 ONA131120:ONA131121 OWW131120:OWW131121 PGS131120:PGS131121 PQO131120:PQO131121 QAK131120:QAK131121 QKG131120:QKG131121 QUC131120:QUC131121 RDY131120:RDY131121 RNU131120:RNU131121 RXQ131120:RXQ131121 SHM131120:SHM131121 SRI131120:SRI131121 TBE131120:TBE131121 TLA131120:TLA131121 TUW131120:TUW131121 UES131120:UES131121 UOO131120:UOO131121 UYK131120:UYK131121 VIG131120:VIG131121 VSC131120:VSC131121 WBY131120:WBY131121 WLU131120:WLU131121 WVQ131120:WVQ131121 I196656:I196657 JE196656:JE196657 TA196656:TA196657 ACW196656:ACW196657 AMS196656:AMS196657 AWO196656:AWO196657 BGK196656:BGK196657 BQG196656:BQG196657 CAC196656:CAC196657 CJY196656:CJY196657 CTU196656:CTU196657 DDQ196656:DDQ196657 DNM196656:DNM196657 DXI196656:DXI196657 EHE196656:EHE196657 ERA196656:ERA196657 FAW196656:FAW196657 FKS196656:FKS196657 FUO196656:FUO196657 GEK196656:GEK196657 GOG196656:GOG196657 GYC196656:GYC196657 HHY196656:HHY196657 HRU196656:HRU196657 IBQ196656:IBQ196657 ILM196656:ILM196657 IVI196656:IVI196657 JFE196656:JFE196657 JPA196656:JPA196657 JYW196656:JYW196657 KIS196656:KIS196657 KSO196656:KSO196657 LCK196656:LCK196657 LMG196656:LMG196657 LWC196656:LWC196657 MFY196656:MFY196657 MPU196656:MPU196657 MZQ196656:MZQ196657 NJM196656:NJM196657 NTI196656:NTI196657 ODE196656:ODE196657 ONA196656:ONA196657 OWW196656:OWW196657 PGS196656:PGS196657 PQO196656:PQO196657 QAK196656:QAK196657 QKG196656:QKG196657 QUC196656:QUC196657 RDY196656:RDY196657 RNU196656:RNU196657 RXQ196656:RXQ196657 SHM196656:SHM196657 SRI196656:SRI196657 TBE196656:TBE196657 TLA196656:TLA196657 TUW196656:TUW196657 UES196656:UES196657 UOO196656:UOO196657 UYK196656:UYK196657 VIG196656:VIG196657 VSC196656:VSC196657 WBY196656:WBY196657 WLU196656:WLU196657 WVQ196656:WVQ196657 I262192:I262193 JE262192:JE262193 TA262192:TA262193 ACW262192:ACW262193 AMS262192:AMS262193 AWO262192:AWO262193 BGK262192:BGK262193 BQG262192:BQG262193 CAC262192:CAC262193 CJY262192:CJY262193 CTU262192:CTU262193 DDQ262192:DDQ262193 DNM262192:DNM262193 DXI262192:DXI262193 EHE262192:EHE262193 ERA262192:ERA262193 FAW262192:FAW262193 FKS262192:FKS262193 FUO262192:FUO262193 GEK262192:GEK262193 GOG262192:GOG262193 GYC262192:GYC262193 HHY262192:HHY262193 HRU262192:HRU262193 IBQ262192:IBQ262193 ILM262192:ILM262193 IVI262192:IVI262193 JFE262192:JFE262193 JPA262192:JPA262193 JYW262192:JYW262193 KIS262192:KIS262193 KSO262192:KSO262193 LCK262192:LCK262193 LMG262192:LMG262193 LWC262192:LWC262193 MFY262192:MFY262193 MPU262192:MPU262193 MZQ262192:MZQ262193 NJM262192:NJM262193 NTI262192:NTI262193 ODE262192:ODE262193 ONA262192:ONA262193 OWW262192:OWW262193 PGS262192:PGS262193 PQO262192:PQO262193 QAK262192:QAK262193 QKG262192:QKG262193 QUC262192:QUC262193 RDY262192:RDY262193 RNU262192:RNU262193 RXQ262192:RXQ262193 SHM262192:SHM262193 SRI262192:SRI262193 TBE262192:TBE262193 TLA262192:TLA262193 TUW262192:TUW262193 UES262192:UES262193 UOO262192:UOO262193 UYK262192:UYK262193 VIG262192:VIG262193 VSC262192:VSC262193 WBY262192:WBY262193 WLU262192:WLU262193 WVQ262192:WVQ262193 I327728:I327729 JE327728:JE327729 TA327728:TA327729 ACW327728:ACW327729 AMS327728:AMS327729 AWO327728:AWO327729 BGK327728:BGK327729 BQG327728:BQG327729 CAC327728:CAC327729 CJY327728:CJY327729 CTU327728:CTU327729 DDQ327728:DDQ327729 DNM327728:DNM327729 DXI327728:DXI327729 EHE327728:EHE327729 ERA327728:ERA327729 FAW327728:FAW327729 FKS327728:FKS327729 FUO327728:FUO327729 GEK327728:GEK327729 GOG327728:GOG327729 GYC327728:GYC327729 HHY327728:HHY327729 HRU327728:HRU327729 IBQ327728:IBQ327729 ILM327728:ILM327729 IVI327728:IVI327729 JFE327728:JFE327729 JPA327728:JPA327729 JYW327728:JYW327729 KIS327728:KIS327729 KSO327728:KSO327729 LCK327728:LCK327729 LMG327728:LMG327729 LWC327728:LWC327729 MFY327728:MFY327729 MPU327728:MPU327729 MZQ327728:MZQ327729 NJM327728:NJM327729 NTI327728:NTI327729 ODE327728:ODE327729 ONA327728:ONA327729 OWW327728:OWW327729 PGS327728:PGS327729 PQO327728:PQO327729 QAK327728:QAK327729 QKG327728:QKG327729 QUC327728:QUC327729 RDY327728:RDY327729 RNU327728:RNU327729 RXQ327728:RXQ327729 SHM327728:SHM327729 SRI327728:SRI327729 TBE327728:TBE327729 TLA327728:TLA327729 TUW327728:TUW327729 UES327728:UES327729 UOO327728:UOO327729 UYK327728:UYK327729 VIG327728:VIG327729 VSC327728:VSC327729 WBY327728:WBY327729 WLU327728:WLU327729 WVQ327728:WVQ327729 I393264:I393265 JE393264:JE393265 TA393264:TA393265 ACW393264:ACW393265 AMS393264:AMS393265 AWO393264:AWO393265 BGK393264:BGK393265 BQG393264:BQG393265 CAC393264:CAC393265 CJY393264:CJY393265 CTU393264:CTU393265 DDQ393264:DDQ393265 DNM393264:DNM393265 DXI393264:DXI393265 EHE393264:EHE393265 ERA393264:ERA393265 FAW393264:FAW393265 FKS393264:FKS393265 FUO393264:FUO393265 GEK393264:GEK393265 GOG393264:GOG393265 GYC393264:GYC393265 HHY393264:HHY393265 HRU393264:HRU393265 IBQ393264:IBQ393265 ILM393264:ILM393265 IVI393264:IVI393265 JFE393264:JFE393265 JPA393264:JPA393265 JYW393264:JYW393265 KIS393264:KIS393265 KSO393264:KSO393265 LCK393264:LCK393265 LMG393264:LMG393265 LWC393264:LWC393265 MFY393264:MFY393265 MPU393264:MPU393265 MZQ393264:MZQ393265 NJM393264:NJM393265 NTI393264:NTI393265 ODE393264:ODE393265 ONA393264:ONA393265 OWW393264:OWW393265 PGS393264:PGS393265 PQO393264:PQO393265 QAK393264:QAK393265 QKG393264:QKG393265 QUC393264:QUC393265 RDY393264:RDY393265 RNU393264:RNU393265 RXQ393264:RXQ393265 SHM393264:SHM393265 SRI393264:SRI393265 TBE393264:TBE393265 TLA393264:TLA393265 TUW393264:TUW393265 UES393264:UES393265 UOO393264:UOO393265 UYK393264:UYK393265 VIG393264:VIG393265 VSC393264:VSC393265 WBY393264:WBY393265 WLU393264:WLU393265 WVQ393264:WVQ393265 I458800:I458801 JE458800:JE458801 TA458800:TA458801 ACW458800:ACW458801 AMS458800:AMS458801 AWO458800:AWO458801 BGK458800:BGK458801 BQG458800:BQG458801 CAC458800:CAC458801 CJY458800:CJY458801 CTU458800:CTU458801 DDQ458800:DDQ458801 DNM458800:DNM458801 DXI458800:DXI458801 EHE458800:EHE458801 ERA458800:ERA458801 FAW458800:FAW458801 FKS458800:FKS458801 FUO458800:FUO458801 GEK458800:GEK458801 GOG458800:GOG458801 GYC458800:GYC458801 HHY458800:HHY458801 HRU458800:HRU458801 IBQ458800:IBQ458801 ILM458800:ILM458801 IVI458800:IVI458801 JFE458800:JFE458801 JPA458800:JPA458801 JYW458800:JYW458801 KIS458800:KIS458801 KSO458800:KSO458801 LCK458800:LCK458801 LMG458800:LMG458801 LWC458800:LWC458801 MFY458800:MFY458801 MPU458800:MPU458801 MZQ458800:MZQ458801 NJM458800:NJM458801 NTI458800:NTI458801 ODE458800:ODE458801 ONA458800:ONA458801 OWW458800:OWW458801 PGS458800:PGS458801 PQO458800:PQO458801 QAK458800:QAK458801 QKG458800:QKG458801 QUC458800:QUC458801 RDY458800:RDY458801 RNU458800:RNU458801 RXQ458800:RXQ458801 SHM458800:SHM458801 SRI458800:SRI458801 TBE458800:TBE458801 TLA458800:TLA458801 TUW458800:TUW458801 UES458800:UES458801 UOO458800:UOO458801 UYK458800:UYK458801 VIG458800:VIG458801 VSC458800:VSC458801 WBY458800:WBY458801 WLU458800:WLU458801 WVQ458800:WVQ458801 I524336:I524337 JE524336:JE524337 TA524336:TA524337 ACW524336:ACW524337 AMS524336:AMS524337 AWO524336:AWO524337 BGK524336:BGK524337 BQG524336:BQG524337 CAC524336:CAC524337 CJY524336:CJY524337 CTU524336:CTU524337 DDQ524336:DDQ524337 DNM524336:DNM524337 DXI524336:DXI524337 EHE524336:EHE524337 ERA524336:ERA524337 FAW524336:FAW524337 FKS524336:FKS524337 FUO524336:FUO524337 GEK524336:GEK524337 GOG524336:GOG524337 GYC524336:GYC524337 HHY524336:HHY524337 HRU524336:HRU524337 IBQ524336:IBQ524337 ILM524336:ILM524337 IVI524336:IVI524337 JFE524336:JFE524337 JPA524336:JPA524337 JYW524336:JYW524337 KIS524336:KIS524337 KSO524336:KSO524337 LCK524336:LCK524337 LMG524336:LMG524337 LWC524336:LWC524337 MFY524336:MFY524337 MPU524336:MPU524337 MZQ524336:MZQ524337 NJM524336:NJM524337 NTI524336:NTI524337 ODE524336:ODE524337 ONA524336:ONA524337 OWW524336:OWW524337 PGS524336:PGS524337 PQO524336:PQO524337 QAK524336:QAK524337 QKG524336:QKG524337 QUC524336:QUC524337 RDY524336:RDY524337 RNU524336:RNU524337 RXQ524336:RXQ524337 SHM524336:SHM524337 SRI524336:SRI524337 TBE524336:TBE524337 TLA524336:TLA524337 TUW524336:TUW524337 UES524336:UES524337 UOO524336:UOO524337 UYK524336:UYK524337 VIG524336:VIG524337 VSC524336:VSC524337 WBY524336:WBY524337 WLU524336:WLU524337 WVQ524336:WVQ524337 I589872:I589873 JE589872:JE589873 TA589872:TA589873 ACW589872:ACW589873 AMS589872:AMS589873 AWO589872:AWO589873 BGK589872:BGK589873 BQG589872:BQG589873 CAC589872:CAC589873 CJY589872:CJY589873 CTU589872:CTU589873 DDQ589872:DDQ589873 DNM589872:DNM589873 DXI589872:DXI589873 EHE589872:EHE589873 ERA589872:ERA589873 FAW589872:FAW589873 FKS589872:FKS589873 FUO589872:FUO589873 GEK589872:GEK589873 GOG589872:GOG589873 GYC589872:GYC589873 HHY589872:HHY589873 HRU589872:HRU589873 IBQ589872:IBQ589873 ILM589872:ILM589873 IVI589872:IVI589873 JFE589872:JFE589873 JPA589872:JPA589873 JYW589872:JYW589873 KIS589872:KIS589873 KSO589872:KSO589873 LCK589872:LCK589873 LMG589872:LMG589873 LWC589872:LWC589873 MFY589872:MFY589873 MPU589872:MPU589873 MZQ589872:MZQ589873 NJM589872:NJM589873 NTI589872:NTI589873 ODE589872:ODE589873 ONA589872:ONA589873 OWW589872:OWW589873 PGS589872:PGS589873 PQO589872:PQO589873 QAK589872:QAK589873 QKG589872:QKG589873 QUC589872:QUC589873 RDY589872:RDY589873 RNU589872:RNU589873 RXQ589872:RXQ589873 SHM589872:SHM589873 SRI589872:SRI589873 TBE589872:TBE589873 TLA589872:TLA589873 TUW589872:TUW589873 UES589872:UES589873 UOO589872:UOO589873 UYK589872:UYK589873 VIG589872:VIG589873 VSC589872:VSC589873 WBY589872:WBY589873 WLU589872:WLU589873 WVQ589872:WVQ589873 I655408:I655409 JE655408:JE655409 TA655408:TA655409 ACW655408:ACW655409 AMS655408:AMS655409 AWO655408:AWO655409 BGK655408:BGK655409 BQG655408:BQG655409 CAC655408:CAC655409 CJY655408:CJY655409 CTU655408:CTU655409 DDQ655408:DDQ655409 DNM655408:DNM655409 DXI655408:DXI655409 EHE655408:EHE655409 ERA655408:ERA655409 FAW655408:FAW655409 FKS655408:FKS655409 FUO655408:FUO655409 GEK655408:GEK655409 GOG655408:GOG655409 GYC655408:GYC655409 HHY655408:HHY655409 HRU655408:HRU655409 IBQ655408:IBQ655409 ILM655408:ILM655409 IVI655408:IVI655409 JFE655408:JFE655409 JPA655408:JPA655409 JYW655408:JYW655409 KIS655408:KIS655409 KSO655408:KSO655409 LCK655408:LCK655409 LMG655408:LMG655409 LWC655408:LWC655409 MFY655408:MFY655409 MPU655408:MPU655409 MZQ655408:MZQ655409 NJM655408:NJM655409 NTI655408:NTI655409 ODE655408:ODE655409 ONA655408:ONA655409 OWW655408:OWW655409 PGS655408:PGS655409 PQO655408:PQO655409 QAK655408:QAK655409 QKG655408:QKG655409 QUC655408:QUC655409 RDY655408:RDY655409 RNU655408:RNU655409 RXQ655408:RXQ655409 SHM655408:SHM655409 SRI655408:SRI655409 TBE655408:TBE655409 TLA655408:TLA655409 TUW655408:TUW655409 UES655408:UES655409 UOO655408:UOO655409 UYK655408:UYK655409 VIG655408:VIG655409 VSC655408:VSC655409 WBY655408:WBY655409 WLU655408:WLU655409 WVQ655408:WVQ655409 I720944:I720945 JE720944:JE720945 TA720944:TA720945 ACW720944:ACW720945 AMS720944:AMS720945 AWO720944:AWO720945 BGK720944:BGK720945 BQG720944:BQG720945 CAC720944:CAC720945 CJY720944:CJY720945 CTU720944:CTU720945 DDQ720944:DDQ720945 DNM720944:DNM720945 DXI720944:DXI720945 EHE720944:EHE720945 ERA720944:ERA720945 FAW720944:FAW720945 FKS720944:FKS720945 FUO720944:FUO720945 GEK720944:GEK720945 GOG720944:GOG720945 GYC720944:GYC720945 HHY720944:HHY720945 HRU720944:HRU720945 IBQ720944:IBQ720945 ILM720944:ILM720945 IVI720944:IVI720945 JFE720944:JFE720945 JPA720944:JPA720945 JYW720944:JYW720945 KIS720944:KIS720945 KSO720944:KSO720945 LCK720944:LCK720945 LMG720944:LMG720945 LWC720944:LWC720945 MFY720944:MFY720945 MPU720944:MPU720945 MZQ720944:MZQ720945 NJM720944:NJM720945 NTI720944:NTI720945 ODE720944:ODE720945 ONA720944:ONA720945 OWW720944:OWW720945 PGS720944:PGS720945 PQO720944:PQO720945 QAK720944:QAK720945 QKG720944:QKG720945 QUC720944:QUC720945 RDY720944:RDY720945 RNU720944:RNU720945 RXQ720944:RXQ720945 SHM720944:SHM720945 SRI720944:SRI720945 TBE720944:TBE720945 TLA720944:TLA720945 TUW720944:TUW720945 UES720944:UES720945 UOO720944:UOO720945 UYK720944:UYK720945 VIG720944:VIG720945 VSC720944:VSC720945 WBY720944:WBY720945 WLU720944:WLU720945 WVQ720944:WVQ720945 I786480:I786481 JE786480:JE786481 TA786480:TA786481 ACW786480:ACW786481 AMS786480:AMS786481 AWO786480:AWO786481 BGK786480:BGK786481 BQG786480:BQG786481 CAC786480:CAC786481 CJY786480:CJY786481 CTU786480:CTU786481 DDQ786480:DDQ786481 DNM786480:DNM786481 DXI786480:DXI786481 EHE786480:EHE786481 ERA786480:ERA786481 FAW786480:FAW786481 FKS786480:FKS786481 FUO786480:FUO786481 GEK786480:GEK786481 GOG786480:GOG786481 GYC786480:GYC786481 HHY786480:HHY786481 HRU786480:HRU786481 IBQ786480:IBQ786481 ILM786480:ILM786481 IVI786480:IVI786481 JFE786480:JFE786481 JPA786480:JPA786481 JYW786480:JYW786481 KIS786480:KIS786481 KSO786480:KSO786481 LCK786480:LCK786481 LMG786480:LMG786481 LWC786480:LWC786481 MFY786480:MFY786481 MPU786480:MPU786481 MZQ786480:MZQ786481 NJM786480:NJM786481 NTI786480:NTI786481 ODE786480:ODE786481 ONA786480:ONA786481 OWW786480:OWW786481 PGS786480:PGS786481 PQO786480:PQO786481 QAK786480:QAK786481 QKG786480:QKG786481 QUC786480:QUC786481 RDY786480:RDY786481 RNU786480:RNU786481 RXQ786480:RXQ786481 SHM786480:SHM786481 SRI786480:SRI786481 TBE786480:TBE786481 TLA786480:TLA786481 TUW786480:TUW786481 UES786480:UES786481 UOO786480:UOO786481 UYK786480:UYK786481 VIG786480:VIG786481 VSC786480:VSC786481 WBY786480:WBY786481 WLU786480:WLU786481 WVQ786480:WVQ786481 I852016:I852017 JE852016:JE852017 TA852016:TA852017 ACW852016:ACW852017 AMS852016:AMS852017 AWO852016:AWO852017 BGK852016:BGK852017 BQG852016:BQG852017 CAC852016:CAC852017 CJY852016:CJY852017 CTU852016:CTU852017 DDQ852016:DDQ852017 DNM852016:DNM852017 DXI852016:DXI852017 EHE852016:EHE852017 ERA852016:ERA852017 FAW852016:FAW852017 FKS852016:FKS852017 FUO852016:FUO852017 GEK852016:GEK852017 GOG852016:GOG852017 GYC852016:GYC852017 HHY852016:HHY852017 HRU852016:HRU852017 IBQ852016:IBQ852017 ILM852016:ILM852017 IVI852016:IVI852017 JFE852016:JFE852017 JPA852016:JPA852017 JYW852016:JYW852017 KIS852016:KIS852017 KSO852016:KSO852017 LCK852016:LCK852017 LMG852016:LMG852017 LWC852016:LWC852017 MFY852016:MFY852017 MPU852016:MPU852017 MZQ852016:MZQ852017 NJM852016:NJM852017 NTI852016:NTI852017 ODE852016:ODE852017 ONA852016:ONA852017 OWW852016:OWW852017 PGS852016:PGS852017 PQO852016:PQO852017 QAK852016:QAK852017 QKG852016:QKG852017 QUC852016:QUC852017 RDY852016:RDY852017 RNU852016:RNU852017 RXQ852016:RXQ852017 SHM852016:SHM852017 SRI852016:SRI852017 TBE852016:TBE852017 TLA852016:TLA852017 TUW852016:TUW852017 UES852016:UES852017 UOO852016:UOO852017 UYK852016:UYK852017 VIG852016:VIG852017 VSC852016:VSC852017 WBY852016:WBY852017 WLU852016:WLU852017 WVQ852016:WVQ852017 I917552:I917553 JE917552:JE917553 TA917552:TA917553 ACW917552:ACW917553 AMS917552:AMS917553 AWO917552:AWO917553 BGK917552:BGK917553 BQG917552:BQG917553 CAC917552:CAC917553 CJY917552:CJY917553 CTU917552:CTU917553 DDQ917552:DDQ917553 DNM917552:DNM917553 DXI917552:DXI917553 EHE917552:EHE917553 ERA917552:ERA917553 FAW917552:FAW917553 FKS917552:FKS917553 FUO917552:FUO917553 GEK917552:GEK917553 GOG917552:GOG917553 GYC917552:GYC917553 HHY917552:HHY917553 HRU917552:HRU917553 IBQ917552:IBQ917553 ILM917552:ILM917553 IVI917552:IVI917553 JFE917552:JFE917553 JPA917552:JPA917553 JYW917552:JYW917553 KIS917552:KIS917553 KSO917552:KSO917553 LCK917552:LCK917553 LMG917552:LMG917553 LWC917552:LWC917553 MFY917552:MFY917553 MPU917552:MPU917553 MZQ917552:MZQ917553 NJM917552:NJM917553 NTI917552:NTI917553 ODE917552:ODE917553 ONA917552:ONA917553 OWW917552:OWW917553 PGS917552:PGS917553 PQO917552:PQO917553 QAK917552:QAK917553 QKG917552:QKG917553 QUC917552:QUC917553 RDY917552:RDY917553 RNU917552:RNU917553 RXQ917552:RXQ917553 SHM917552:SHM917553 SRI917552:SRI917553 TBE917552:TBE917553 TLA917552:TLA917553 TUW917552:TUW917553 UES917552:UES917553 UOO917552:UOO917553 UYK917552:UYK917553 VIG917552:VIG917553 VSC917552:VSC917553 WBY917552:WBY917553 WLU917552:WLU917553 WVQ917552:WVQ917553 I983088:I983089 JE983088:JE983089 TA983088:TA983089 ACW983088:ACW983089 AMS983088:AMS983089 AWO983088:AWO983089 BGK983088:BGK983089 BQG983088:BQG983089 CAC983088:CAC983089 CJY983088:CJY983089 CTU983088:CTU983089 DDQ983088:DDQ983089 DNM983088:DNM983089 DXI983088:DXI983089 EHE983088:EHE983089 ERA983088:ERA983089 FAW983088:FAW983089 FKS983088:FKS983089 FUO983088:FUO983089 GEK983088:GEK983089 GOG983088:GOG983089 GYC983088:GYC983089 HHY983088:HHY983089 HRU983088:HRU983089 IBQ983088:IBQ983089 ILM983088:ILM983089 IVI983088:IVI983089 JFE983088:JFE983089 JPA983088:JPA983089 JYW983088:JYW983089 KIS983088:KIS983089 KSO983088:KSO983089 LCK983088:LCK983089 LMG983088:LMG983089 LWC983088:LWC983089 MFY983088:MFY983089 MPU983088:MPU983089 MZQ983088:MZQ983089 NJM983088:NJM983089 NTI983088:NTI983089 ODE983088:ODE983089 ONA983088:ONA983089 OWW983088:OWW983089 PGS983088:PGS983089 PQO983088:PQO983089 QAK983088:QAK983089 QKG983088:QKG983089 QUC983088:QUC983089 RDY983088:RDY983089 RNU983088:RNU983089 RXQ983088:RXQ983089 SHM983088:SHM983089 SRI983088:SRI983089 TBE983088:TBE983089 TLA983088:TLA983089 TUW983088:TUW983089 UES983088:UES983089 UOO983088:UOO983089 UYK983088:UYK983089 VIG983088:VIG983089 VSC983088:VSC983089 WBY983088:WBY983089 WLU983088:WLU983089 WVQ983088:WVQ983089 I64:I65 JE64:JE65 TA64:TA65 ACW64:ACW65 AMS64:AMS65 AWO64:AWO65 BGK64:BGK65 BQG64:BQG65 CAC64:CAC65 CJY64:CJY65 CTU64:CTU65 DDQ64:DDQ65 DNM64:DNM65 DXI64:DXI65 EHE64:EHE65 ERA64:ERA65 FAW64:FAW65 FKS64:FKS65 FUO64:FUO65 GEK64:GEK65 GOG64:GOG65 GYC64:GYC65 HHY64:HHY65 HRU64:HRU65 IBQ64:IBQ65 ILM64:ILM65 IVI64:IVI65 JFE64:JFE65 JPA64:JPA65 JYW64:JYW65 KIS64:KIS65 KSO64:KSO65 LCK64:LCK65 LMG64:LMG65 LWC64:LWC65 MFY64:MFY65 MPU64:MPU65 MZQ64:MZQ65 NJM64:NJM65 NTI64:NTI65 ODE64:ODE65 ONA64:ONA65 OWW64:OWW65 PGS64:PGS65 PQO64:PQO65 QAK64:QAK65 QKG64:QKG65 QUC64:QUC65 RDY64:RDY65 RNU64:RNU65 RXQ64:RXQ65 SHM64:SHM65 SRI64:SRI65 TBE64:TBE65 TLA64:TLA65 TUW64:TUW65 UES64:UES65 UOO64:UOO65 UYK64:UYK65 VIG64:VIG65 VSC64:VSC65 WBY64:WBY65 WLU64:WLU65 WVQ64:WVQ65 I65600:I65601 JE65600:JE65601 TA65600:TA65601 ACW65600:ACW65601 AMS65600:AMS65601 AWO65600:AWO65601 BGK65600:BGK65601 BQG65600:BQG65601 CAC65600:CAC65601 CJY65600:CJY65601 CTU65600:CTU65601 DDQ65600:DDQ65601 DNM65600:DNM65601 DXI65600:DXI65601 EHE65600:EHE65601 ERA65600:ERA65601 FAW65600:FAW65601 FKS65600:FKS65601 FUO65600:FUO65601 GEK65600:GEK65601 GOG65600:GOG65601 GYC65600:GYC65601 HHY65600:HHY65601 HRU65600:HRU65601 IBQ65600:IBQ65601 ILM65600:ILM65601 IVI65600:IVI65601 JFE65600:JFE65601 JPA65600:JPA65601 JYW65600:JYW65601 KIS65600:KIS65601 KSO65600:KSO65601 LCK65600:LCK65601 LMG65600:LMG65601 LWC65600:LWC65601 MFY65600:MFY65601 MPU65600:MPU65601 MZQ65600:MZQ65601 NJM65600:NJM65601 NTI65600:NTI65601 ODE65600:ODE65601 ONA65600:ONA65601 OWW65600:OWW65601 PGS65600:PGS65601 PQO65600:PQO65601 QAK65600:QAK65601 QKG65600:QKG65601 QUC65600:QUC65601 RDY65600:RDY65601 RNU65600:RNU65601 RXQ65600:RXQ65601 SHM65600:SHM65601 SRI65600:SRI65601 TBE65600:TBE65601 TLA65600:TLA65601 TUW65600:TUW65601 UES65600:UES65601 UOO65600:UOO65601 UYK65600:UYK65601 VIG65600:VIG65601 VSC65600:VSC65601 WBY65600:WBY65601 WLU65600:WLU65601 WVQ65600:WVQ65601 I131136:I131137 JE131136:JE131137 TA131136:TA131137 ACW131136:ACW131137 AMS131136:AMS131137 AWO131136:AWO131137 BGK131136:BGK131137 BQG131136:BQG131137 CAC131136:CAC131137 CJY131136:CJY131137 CTU131136:CTU131137 DDQ131136:DDQ131137 DNM131136:DNM131137 DXI131136:DXI131137 EHE131136:EHE131137 ERA131136:ERA131137 FAW131136:FAW131137 FKS131136:FKS131137 FUO131136:FUO131137 GEK131136:GEK131137 GOG131136:GOG131137 GYC131136:GYC131137 HHY131136:HHY131137 HRU131136:HRU131137 IBQ131136:IBQ131137 ILM131136:ILM131137 IVI131136:IVI131137 JFE131136:JFE131137 JPA131136:JPA131137 JYW131136:JYW131137 KIS131136:KIS131137 KSO131136:KSO131137 LCK131136:LCK131137 LMG131136:LMG131137 LWC131136:LWC131137 MFY131136:MFY131137 MPU131136:MPU131137 MZQ131136:MZQ131137 NJM131136:NJM131137 NTI131136:NTI131137 ODE131136:ODE131137 ONA131136:ONA131137 OWW131136:OWW131137 PGS131136:PGS131137 PQO131136:PQO131137 QAK131136:QAK131137 QKG131136:QKG131137 QUC131136:QUC131137 RDY131136:RDY131137 RNU131136:RNU131137 RXQ131136:RXQ131137 SHM131136:SHM131137 SRI131136:SRI131137 TBE131136:TBE131137 TLA131136:TLA131137 TUW131136:TUW131137 UES131136:UES131137 UOO131136:UOO131137 UYK131136:UYK131137 VIG131136:VIG131137 VSC131136:VSC131137 WBY131136:WBY131137 WLU131136:WLU131137 WVQ131136:WVQ131137 I196672:I196673 JE196672:JE196673 TA196672:TA196673 ACW196672:ACW196673 AMS196672:AMS196673 AWO196672:AWO196673 BGK196672:BGK196673 BQG196672:BQG196673 CAC196672:CAC196673 CJY196672:CJY196673 CTU196672:CTU196673 DDQ196672:DDQ196673 DNM196672:DNM196673 DXI196672:DXI196673 EHE196672:EHE196673 ERA196672:ERA196673 FAW196672:FAW196673 FKS196672:FKS196673 FUO196672:FUO196673 GEK196672:GEK196673 GOG196672:GOG196673 GYC196672:GYC196673 HHY196672:HHY196673 HRU196672:HRU196673 IBQ196672:IBQ196673 ILM196672:ILM196673 IVI196672:IVI196673 JFE196672:JFE196673 JPA196672:JPA196673 JYW196672:JYW196673 KIS196672:KIS196673 KSO196672:KSO196673 LCK196672:LCK196673 LMG196672:LMG196673 LWC196672:LWC196673 MFY196672:MFY196673 MPU196672:MPU196673 MZQ196672:MZQ196673 NJM196672:NJM196673 NTI196672:NTI196673 ODE196672:ODE196673 ONA196672:ONA196673 OWW196672:OWW196673 PGS196672:PGS196673 PQO196672:PQO196673 QAK196672:QAK196673 QKG196672:QKG196673 QUC196672:QUC196673 RDY196672:RDY196673 RNU196672:RNU196673 RXQ196672:RXQ196673 SHM196672:SHM196673 SRI196672:SRI196673 TBE196672:TBE196673 TLA196672:TLA196673 TUW196672:TUW196673 UES196672:UES196673 UOO196672:UOO196673 UYK196672:UYK196673 VIG196672:VIG196673 VSC196672:VSC196673 WBY196672:WBY196673 WLU196672:WLU196673 WVQ196672:WVQ196673 I262208:I262209 JE262208:JE262209 TA262208:TA262209 ACW262208:ACW262209 AMS262208:AMS262209 AWO262208:AWO262209 BGK262208:BGK262209 BQG262208:BQG262209 CAC262208:CAC262209 CJY262208:CJY262209 CTU262208:CTU262209 DDQ262208:DDQ262209 DNM262208:DNM262209 DXI262208:DXI262209 EHE262208:EHE262209 ERA262208:ERA262209 FAW262208:FAW262209 FKS262208:FKS262209 FUO262208:FUO262209 GEK262208:GEK262209 GOG262208:GOG262209 GYC262208:GYC262209 HHY262208:HHY262209 HRU262208:HRU262209 IBQ262208:IBQ262209 ILM262208:ILM262209 IVI262208:IVI262209 JFE262208:JFE262209 JPA262208:JPA262209 JYW262208:JYW262209 KIS262208:KIS262209 KSO262208:KSO262209 LCK262208:LCK262209 LMG262208:LMG262209 LWC262208:LWC262209 MFY262208:MFY262209 MPU262208:MPU262209 MZQ262208:MZQ262209 NJM262208:NJM262209 NTI262208:NTI262209 ODE262208:ODE262209 ONA262208:ONA262209 OWW262208:OWW262209 PGS262208:PGS262209 PQO262208:PQO262209 QAK262208:QAK262209 QKG262208:QKG262209 QUC262208:QUC262209 RDY262208:RDY262209 RNU262208:RNU262209 RXQ262208:RXQ262209 SHM262208:SHM262209 SRI262208:SRI262209 TBE262208:TBE262209 TLA262208:TLA262209 TUW262208:TUW262209 UES262208:UES262209 UOO262208:UOO262209 UYK262208:UYK262209 VIG262208:VIG262209 VSC262208:VSC262209 WBY262208:WBY262209 WLU262208:WLU262209 WVQ262208:WVQ262209 I327744:I327745 JE327744:JE327745 TA327744:TA327745 ACW327744:ACW327745 AMS327744:AMS327745 AWO327744:AWO327745 BGK327744:BGK327745 BQG327744:BQG327745 CAC327744:CAC327745 CJY327744:CJY327745 CTU327744:CTU327745 DDQ327744:DDQ327745 DNM327744:DNM327745 DXI327744:DXI327745 EHE327744:EHE327745 ERA327744:ERA327745 FAW327744:FAW327745 FKS327744:FKS327745 FUO327744:FUO327745 GEK327744:GEK327745 GOG327744:GOG327745 GYC327744:GYC327745 HHY327744:HHY327745 HRU327744:HRU327745 IBQ327744:IBQ327745 ILM327744:ILM327745 IVI327744:IVI327745 JFE327744:JFE327745 JPA327744:JPA327745 JYW327744:JYW327745 KIS327744:KIS327745 KSO327744:KSO327745 LCK327744:LCK327745 LMG327744:LMG327745 LWC327744:LWC327745 MFY327744:MFY327745 MPU327744:MPU327745 MZQ327744:MZQ327745 NJM327744:NJM327745 NTI327744:NTI327745 ODE327744:ODE327745 ONA327744:ONA327745 OWW327744:OWW327745 PGS327744:PGS327745 PQO327744:PQO327745 QAK327744:QAK327745 QKG327744:QKG327745 QUC327744:QUC327745 RDY327744:RDY327745 RNU327744:RNU327745 RXQ327744:RXQ327745 SHM327744:SHM327745 SRI327744:SRI327745 TBE327744:TBE327745 TLA327744:TLA327745 TUW327744:TUW327745 UES327744:UES327745 UOO327744:UOO327745 UYK327744:UYK327745 VIG327744:VIG327745 VSC327744:VSC327745 WBY327744:WBY327745 WLU327744:WLU327745 WVQ327744:WVQ327745 I393280:I393281 JE393280:JE393281 TA393280:TA393281 ACW393280:ACW393281 AMS393280:AMS393281 AWO393280:AWO393281 BGK393280:BGK393281 BQG393280:BQG393281 CAC393280:CAC393281 CJY393280:CJY393281 CTU393280:CTU393281 DDQ393280:DDQ393281 DNM393280:DNM393281 DXI393280:DXI393281 EHE393280:EHE393281 ERA393280:ERA393281 FAW393280:FAW393281 FKS393280:FKS393281 FUO393280:FUO393281 GEK393280:GEK393281 GOG393280:GOG393281 GYC393280:GYC393281 HHY393280:HHY393281 HRU393280:HRU393281 IBQ393280:IBQ393281 ILM393280:ILM393281 IVI393280:IVI393281 JFE393280:JFE393281 JPA393280:JPA393281 JYW393280:JYW393281 KIS393280:KIS393281 KSO393280:KSO393281 LCK393280:LCK393281 LMG393280:LMG393281 LWC393280:LWC393281 MFY393280:MFY393281 MPU393280:MPU393281 MZQ393280:MZQ393281 NJM393280:NJM393281 NTI393280:NTI393281 ODE393280:ODE393281 ONA393280:ONA393281 OWW393280:OWW393281 PGS393280:PGS393281 PQO393280:PQO393281 QAK393280:QAK393281 QKG393280:QKG393281 QUC393280:QUC393281 RDY393280:RDY393281 RNU393280:RNU393281 RXQ393280:RXQ393281 SHM393280:SHM393281 SRI393280:SRI393281 TBE393280:TBE393281 TLA393280:TLA393281 TUW393280:TUW393281 UES393280:UES393281 UOO393280:UOO393281 UYK393280:UYK393281 VIG393280:VIG393281 VSC393280:VSC393281 WBY393280:WBY393281 WLU393280:WLU393281 WVQ393280:WVQ393281 I458816:I458817 JE458816:JE458817 TA458816:TA458817 ACW458816:ACW458817 AMS458816:AMS458817 AWO458816:AWO458817 BGK458816:BGK458817 BQG458816:BQG458817 CAC458816:CAC458817 CJY458816:CJY458817 CTU458816:CTU458817 DDQ458816:DDQ458817 DNM458816:DNM458817 DXI458816:DXI458817 EHE458816:EHE458817 ERA458816:ERA458817 FAW458816:FAW458817 FKS458816:FKS458817 FUO458816:FUO458817 GEK458816:GEK458817 GOG458816:GOG458817 GYC458816:GYC458817 HHY458816:HHY458817 HRU458816:HRU458817 IBQ458816:IBQ458817 ILM458816:ILM458817 IVI458816:IVI458817 JFE458816:JFE458817 JPA458816:JPA458817 JYW458816:JYW458817 KIS458816:KIS458817 KSO458816:KSO458817 LCK458816:LCK458817 LMG458816:LMG458817 LWC458816:LWC458817 MFY458816:MFY458817 MPU458816:MPU458817 MZQ458816:MZQ458817 NJM458816:NJM458817 NTI458816:NTI458817 ODE458816:ODE458817 ONA458816:ONA458817 OWW458816:OWW458817 PGS458816:PGS458817 PQO458816:PQO458817 QAK458816:QAK458817 QKG458816:QKG458817 QUC458816:QUC458817 RDY458816:RDY458817 RNU458816:RNU458817 RXQ458816:RXQ458817 SHM458816:SHM458817 SRI458816:SRI458817 TBE458816:TBE458817 TLA458816:TLA458817 TUW458816:TUW458817 UES458816:UES458817 UOO458816:UOO458817 UYK458816:UYK458817 VIG458816:VIG458817 VSC458816:VSC458817 WBY458816:WBY458817 WLU458816:WLU458817 WVQ458816:WVQ458817 I524352:I524353 JE524352:JE524353 TA524352:TA524353 ACW524352:ACW524353 AMS524352:AMS524353 AWO524352:AWO524353 BGK524352:BGK524353 BQG524352:BQG524353 CAC524352:CAC524353 CJY524352:CJY524353 CTU524352:CTU524353 DDQ524352:DDQ524353 DNM524352:DNM524353 DXI524352:DXI524353 EHE524352:EHE524353 ERA524352:ERA524353 FAW524352:FAW524353 FKS524352:FKS524353 FUO524352:FUO524353 GEK524352:GEK524353 GOG524352:GOG524353 GYC524352:GYC524353 HHY524352:HHY524353 HRU524352:HRU524353 IBQ524352:IBQ524353 ILM524352:ILM524353 IVI524352:IVI524353 JFE524352:JFE524353 JPA524352:JPA524353 JYW524352:JYW524353 KIS524352:KIS524353 KSO524352:KSO524353 LCK524352:LCK524353 LMG524352:LMG524353 LWC524352:LWC524353 MFY524352:MFY524353 MPU524352:MPU524353 MZQ524352:MZQ524353 NJM524352:NJM524353 NTI524352:NTI524353 ODE524352:ODE524353 ONA524352:ONA524353 OWW524352:OWW524353 PGS524352:PGS524353 PQO524352:PQO524353 QAK524352:QAK524353 QKG524352:QKG524353 QUC524352:QUC524353 RDY524352:RDY524353 RNU524352:RNU524353 RXQ524352:RXQ524353 SHM524352:SHM524353 SRI524352:SRI524353 TBE524352:TBE524353 TLA524352:TLA524353 TUW524352:TUW524353 UES524352:UES524353 UOO524352:UOO524353 UYK524352:UYK524353 VIG524352:VIG524353 VSC524352:VSC524353 WBY524352:WBY524353 WLU524352:WLU524353 WVQ524352:WVQ524353 I589888:I589889 JE589888:JE589889 TA589888:TA589889 ACW589888:ACW589889 AMS589888:AMS589889 AWO589888:AWO589889 BGK589888:BGK589889 BQG589888:BQG589889 CAC589888:CAC589889 CJY589888:CJY589889 CTU589888:CTU589889 DDQ589888:DDQ589889 DNM589888:DNM589889 DXI589888:DXI589889 EHE589888:EHE589889 ERA589888:ERA589889 FAW589888:FAW589889 FKS589888:FKS589889 FUO589888:FUO589889 GEK589888:GEK589889 GOG589888:GOG589889 GYC589888:GYC589889 HHY589888:HHY589889 HRU589888:HRU589889 IBQ589888:IBQ589889 ILM589888:ILM589889 IVI589888:IVI589889 JFE589888:JFE589889 JPA589888:JPA589889 JYW589888:JYW589889 KIS589888:KIS589889 KSO589888:KSO589889 LCK589888:LCK589889 LMG589888:LMG589889 LWC589888:LWC589889 MFY589888:MFY589889 MPU589888:MPU589889 MZQ589888:MZQ589889 NJM589888:NJM589889 NTI589888:NTI589889 ODE589888:ODE589889 ONA589888:ONA589889 OWW589888:OWW589889 PGS589888:PGS589889 PQO589888:PQO589889 QAK589888:QAK589889 QKG589888:QKG589889 QUC589888:QUC589889 RDY589888:RDY589889 RNU589888:RNU589889 RXQ589888:RXQ589889 SHM589888:SHM589889 SRI589888:SRI589889 TBE589888:TBE589889 TLA589888:TLA589889 TUW589888:TUW589889 UES589888:UES589889 UOO589888:UOO589889 UYK589888:UYK589889 VIG589888:VIG589889 VSC589888:VSC589889 WBY589888:WBY589889 WLU589888:WLU589889 WVQ589888:WVQ589889 I655424:I655425 JE655424:JE655425 TA655424:TA655425 ACW655424:ACW655425 AMS655424:AMS655425 AWO655424:AWO655425 BGK655424:BGK655425 BQG655424:BQG655425 CAC655424:CAC655425 CJY655424:CJY655425 CTU655424:CTU655425 DDQ655424:DDQ655425 DNM655424:DNM655425 DXI655424:DXI655425 EHE655424:EHE655425 ERA655424:ERA655425 FAW655424:FAW655425 FKS655424:FKS655425 FUO655424:FUO655425 GEK655424:GEK655425 GOG655424:GOG655425 GYC655424:GYC655425 HHY655424:HHY655425 HRU655424:HRU655425 IBQ655424:IBQ655425 ILM655424:ILM655425 IVI655424:IVI655425 JFE655424:JFE655425 JPA655424:JPA655425 JYW655424:JYW655425 KIS655424:KIS655425 KSO655424:KSO655425 LCK655424:LCK655425 LMG655424:LMG655425 LWC655424:LWC655425 MFY655424:MFY655425 MPU655424:MPU655425 MZQ655424:MZQ655425 NJM655424:NJM655425 NTI655424:NTI655425 ODE655424:ODE655425 ONA655424:ONA655425 OWW655424:OWW655425 PGS655424:PGS655425 PQO655424:PQO655425 QAK655424:QAK655425 QKG655424:QKG655425 QUC655424:QUC655425 RDY655424:RDY655425 RNU655424:RNU655425 RXQ655424:RXQ655425 SHM655424:SHM655425 SRI655424:SRI655425 TBE655424:TBE655425 TLA655424:TLA655425 TUW655424:TUW655425 UES655424:UES655425 UOO655424:UOO655425 UYK655424:UYK655425 VIG655424:VIG655425 VSC655424:VSC655425 WBY655424:WBY655425 WLU655424:WLU655425 WVQ655424:WVQ655425 I720960:I720961 JE720960:JE720961 TA720960:TA720961 ACW720960:ACW720961 AMS720960:AMS720961 AWO720960:AWO720961 BGK720960:BGK720961 BQG720960:BQG720961 CAC720960:CAC720961 CJY720960:CJY720961 CTU720960:CTU720961 DDQ720960:DDQ720961 DNM720960:DNM720961 DXI720960:DXI720961 EHE720960:EHE720961 ERA720960:ERA720961 FAW720960:FAW720961 FKS720960:FKS720961 FUO720960:FUO720961 GEK720960:GEK720961 GOG720960:GOG720961 GYC720960:GYC720961 HHY720960:HHY720961 HRU720960:HRU720961 IBQ720960:IBQ720961 ILM720960:ILM720961 IVI720960:IVI720961 JFE720960:JFE720961 JPA720960:JPA720961 JYW720960:JYW720961 KIS720960:KIS720961 KSO720960:KSO720961 LCK720960:LCK720961 LMG720960:LMG720961 LWC720960:LWC720961 MFY720960:MFY720961 MPU720960:MPU720961 MZQ720960:MZQ720961 NJM720960:NJM720961 NTI720960:NTI720961 ODE720960:ODE720961 ONA720960:ONA720961 OWW720960:OWW720961 PGS720960:PGS720961 PQO720960:PQO720961 QAK720960:QAK720961 QKG720960:QKG720961 QUC720960:QUC720961 RDY720960:RDY720961 RNU720960:RNU720961 RXQ720960:RXQ720961 SHM720960:SHM720961 SRI720960:SRI720961 TBE720960:TBE720961 TLA720960:TLA720961 TUW720960:TUW720961 UES720960:UES720961 UOO720960:UOO720961 UYK720960:UYK720961 VIG720960:VIG720961 VSC720960:VSC720961 WBY720960:WBY720961 WLU720960:WLU720961 WVQ720960:WVQ720961 I786496:I786497 JE786496:JE786497 TA786496:TA786497 ACW786496:ACW786497 AMS786496:AMS786497 AWO786496:AWO786497 BGK786496:BGK786497 BQG786496:BQG786497 CAC786496:CAC786497 CJY786496:CJY786497 CTU786496:CTU786497 DDQ786496:DDQ786497 DNM786496:DNM786497 DXI786496:DXI786497 EHE786496:EHE786497 ERA786496:ERA786497 FAW786496:FAW786497 FKS786496:FKS786497 FUO786496:FUO786497 GEK786496:GEK786497 GOG786496:GOG786497 GYC786496:GYC786497 HHY786496:HHY786497 HRU786496:HRU786497 IBQ786496:IBQ786497 ILM786496:ILM786497 IVI786496:IVI786497 JFE786496:JFE786497 JPA786496:JPA786497 JYW786496:JYW786497 KIS786496:KIS786497 KSO786496:KSO786497 LCK786496:LCK786497 LMG786496:LMG786497 LWC786496:LWC786497 MFY786496:MFY786497 MPU786496:MPU786497 MZQ786496:MZQ786497 NJM786496:NJM786497 NTI786496:NTI786497 ODE786496:ODE786497 ONA786496:ONA786497 OWW786496:OWW786497 PGS786496:PGS786497 PQO786496:PQO786497 QAK786496:QAK786497 QKG786496:QKG786497 QUC786496:QUC786497 RDY786496:RDY786497 RNU786496:RNU786497 RXQ786496:RXQ786497 SHM786496:SHM786497 SRI786496:SRI786497 TBE786496:TBE786497 TLA786496:TLA786497 TUW786496:TUW786497 UES786496:UES786497 UOO786496:UOO786497 UYK786496:UYK786497 VIG786496:VIG786497 VSC786496:VSC786497 WBY786496:WBY786497 WLU786496:WLU786497 WVQ786496:WVQ786497 I852032:I852033 JE852032:JE852033 TA852032:TA852033 ACW852032:ACW852033 AMS852032:AMS852033 AWO852032:AWO852033 BGK852032:BGK852033 BQG852032:BQG852033 CAC852032:CAC852033 CJY852032:CJY852033 CTU852032:CTU852033 DDQ852032:DDQ852033 DNM852032:DNM852033 DXI852032:DXI852033 EHE852032:EHE852033 ERA852032:ERA852033 FAW852032:FAW852033 FKS852032:FKS852033 FUO852032:FUO852033 GEK852032:GEK852033 GOG852032:GOG852033 GYC852032:GYC852033 HHY852032:HHY852033 HRU852032:HRU852033 IBQ852032:IBQ852033 ILM852032:ILM852033 IVI852032:IVI852033 JFE852032:JFE852033 JPA852032:JPA852033 JYW852032:JYW852033 KIS852032:KIS852033 KSO852032:KSO852033 LCK852032:LCK852033 LMG852032:LMG852033 LWC852032:LWC852033 MFY852032:MFY852033 MPU852032:MPU852033 MZQ852032:MZQ852033 NJM852032:NJM852033 NTI852032:NTI852033 ODE852032:ODE852033 ONA852032:ONA852033 OWW852032:OWW852033 PGS852032:PGS852033 PQO852032:PQO852033 QAK852032:QAK852033 QKG852032:QKG852033 QUC852032:QUC852033 RDY852032:RDY852033 RNU852032:RNU852033 RXQ852032:RXQ852033 SHM852032:SHM852033 SRI852032:SRI852033 TBE852032:TBE852033 TLA852032:TLA852033 TUW852032:TUW852033 UES852032:UES852033 UOO852032:UOO852033 UYK852032:UYK852033 VIG852032:VIG852033 VSC852032:VSC852033 WBY852032:WBY852033 WLU852032:WLU852033 WVQ852032:WVQ852033 I917568:I917569 JE917568:JE917569 TA917568:TA917569 ACW917568:ACW917569 AMS917568:AMS917569 AWO917568:AWO917569 BGK917568:BGK917569 BQG917568:BQG917569 CAC917568:CAC917569 CJY917568:CJY917569 CTU917568:CTU917569 DDQ917568:DDQ917569 DNM917568:DNM917569 DXI917568:DXI917569 EHE917568:EHE917569 ERA917568:ERA917569 FAW917568:FAW917569 FKS917568:FKS917569 FUO917568:FUO917569 GEK917568:GEK917569 GOG917568:GOG917569 GYC917568:GYC917569 HHY917568:HHY917569 HRU917568:HRU917569 IBQ917568:IBQ917569 ILM917568:ILM917569 IVI917568:IVI917569 JFE917568:JFE917569 JPA917568:JPA917569 JYW917568:JYW917569 KIS917568:KIS917569 KSO917568:KSO917569 LCK917568:LCK917569 LMG917568:LMG917569 LWC917568:LWC917569 MFY917568:MFY917569 MPU917568:MPU917569 MZQ917568:MZQ917569 NJM917568:NJM917569 NTI917568:NTI917569 ODE917568:ODE917569 ONA917568:ONA917569 OWW917568:OWW917569 PGS917568:PGS917569 PQO917568:PQO917569 QAK917568:QAK917569 QKG917568:QKG917569 QUC917568:QUC917569 RDY917568:RDY917569 RNU917568:RNU917569 RXQ917568:RXQ917569 SHM917568:SHM917569 SRI917568:SRI917569 TBE917568:TBE917569 TLA917568:TLA917569 TUW917568:TUW917569 UES917568:UES917569 UOO917568:UOO917569 UYK917568:UYK917569 VIG917568:VIG917569 VSC917568:VSC917569 WBY917568:WBY917569 WLU917568:WLU917569 WVQ917568:WVQ917569 I983104:I983105 JE983104:JE983105 TA983104:TA983105 ACW983104:ACW983105 AMS983104:AMS983105 AWO983104:AWO983105 BGK983104:BGK983105 BQG983104:BQG983105 CAC983104:CAC983105 CJY983104:CJY983105 CTU983104:CTU983105 DDQ983104:DDQ983105 DNM983104:DNM983105 DXI983104:DXI983105 EHE983104:EHE983105 ERA983104:ERA983105 FAW983104:FAW983105 FKS983104:FKS983105 FUO983104:FUO983105 GEK983104:GEK983105 GOG983104:GOG983105 GYC983104:GYC983105 HHY983104:HHY983105 HRU983104:HRU983105 IBQ983104:IBQ983105 ILM983104:ILM983105 IVI983104:IVI983105 JFE983104:JFE983105 JPA983104:JPA983105 JYW983104:JYW983105 KIS983104:KIS983105 KSO983104:KSO983105 LCK983104:LCK983105 LMG983104:LMG983105 LWC983104:LWC983105 MFY983104:MFY983105 MPU983104:MPU983105 MZQ983104:MZQ983105 NJM983104:NJM983105 NTI983104:NTI983105 ODE983104:ODE983105 ONA983104:ONA983105 OWW983104:OWW983105 PGS983104:PGS983105 PQO983104:PQO983105 QAK983104:QAK983105 QKG983104:QKG983105 QUC983104:QUC983105 RDY983104:RDY983105 RNU983104:RNU983105 RXQ983104:RXQ983105 SHM983104:SHM983105 SRI983104:SRI983105 TBE983104:TBE983105 TLA983104:TLA983105 TUW983104:TUW983105 UES983104:UES983105 UOO983104:UOO983105 UYK983104:UYK983105 VIG983104:VIG983105 VSC983104:VSC983105 WBY983104:WBY983105 WLU983104:WLU983105 WVQ983104:WVQ983105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I65588:I65589 JE65588:JE65589 TA65588:TA65589 ACW65588:ACW65589 AMS65588:AMS65589 AWO65588:AWO65589 BGK65588:BGK65589 BQG65588:BQG65589 CAC65588:CAC65589 CJY65588:CJY65589 CTU65588:CTU65589 DDQ65588:DDQ65589 DNM65588:DNM65589 DXI65588:DXI65589 EHE65588:EHE65589 ERA65588:ERA65589 FAW65588:FAW65589 FKS65588:FKS65589 FUO65588:FUO65589 GEK65588:GEK65589 GOG65588:GOG65589 GYC65588:GYC65589 HHY65588:HHY65589 HRU65588:HRU65589 IBQ65588:IBQ65589 ILM65588:ILM65589 IVI65588:IVI65589 JFE65588:JFE65589 JPA65588:JPA65589 JYW65588:JYW65589 KIS65588:KIS65589 KSO65588:KSO65589 LCK65588:LCK65589 LMG65588:LMG65589 LWC65588:LWC65589 MFY65588:MFY65589 MPU65588:MPU65589 MZQ65588:MZQ65589 NJM65588:NJM65589 NTI65588:NTI65589 ODE65588:ODE65589 ONA65588:ONA65589 OWW65588:OWW65589 PGS65588:PGS65589 PQO65588:PQO65589 QAK65588:QAK65589 QKG65588:QKG65589 QUC65588:QUC65589 RDY65588:RDY65589 RNU65588:RNU65589 RXQ65588:RXQ65589 SHM65588:SHM65589 SRI65588:SRI65589 TBE65588:TBE65589 TLA65588:TLA65589 TUW65588:TUW65589 UES65588:UES65589 UOO65588:UOO65589 UYK65588:UYK65589 VIG65588:VIG65589 VSC65588:VSC65589 WBY65588:WBY65589 WLU65588:WLU65589 WVQ65588:WVQ65589 I131124:I131125 JE131124:JE131125 TA131124:TA131125 ACW131124:ACW131125 AMS131124:AMS131125 AWO131124:AWO131125 BGK131124:BGK131125 BQG131124:BQG131125 CAC131124:CAC131125 CJY131124:CJY131125 CTU131124:CTU131125 DDQ131124:DDQ131125 DNM131124:DNM131125 DXI131124:DXI131125 EHE131124:EHE131125 ERA131124:ERA131125 FAW131124:FAW131125 FKS131124:FKS131125 FUO131124:FUO131125 GEK131124:GEK131125 GOG131124:GOG131125 GYC131124:GYC131125 HHY131124:HHY131125 HRU131124:HRU131125 IBQ131124:IBQ131125 ILM131124:ILM131125 IVI131124:IVI131125 JFE131124:JFE131125 JPA131124:JPA131125 JYW131124:JYW131125 KIS131124:KIS131125 KSO131124:KSO131125 LCK131124:LCK131125 LMG131124:LMG131125 LWC131124:LWC131125 MFY131124:MFY131125 MPU131124:MPU131125 MZQ131124:MZQ131125 NJM131124:NJM131125 NTI131124:NTI131125 ODE131124:ODE131125 ONA131124:ONA131125 OWW131124:OWW131125 PGS131124:PGS131125 PQO131124:PQO131125 QAK131124:QAK131125 QKG131124:QKG131125 QUC131124:QUC131125 RDY131124:RDY131125 RNU131124:RNU131125 RXQ131124:RXQ131125 SHM131124:SHM131125 SRI131124:SRI131125 TBE131124:TBE131125 TLA131124:TLA131125 TUW131124:TUW131125 UES131124:UES131125 UOO131124:UOO131125 UYK131124:UYK131125 VIG131124:VIG131125 VSC131124:VSC131125 WBY131124:WBY131125 WLU131124:WLU131125 WVQ131124:WVQ131125 I196660:I196661 JE196660:JE196661 TA196660:TA196661 ACW196660:ACW196661 AMS196660:AMS196661 AWO196660:AWO196661 BGK196660:BGK196661 BQG196660:BQG196661 CAC196660:CAC196661 CJY196660:CJY196661 CTU196660:CTU196661 DDQ196660:DDQ196661 DNM196660:DNM196661 DXI196660:DXI196661 EHE196660:EHE196661 ERA196660:ERA196661 FAW196660:FAW196661 FKS196660:FKS196661 FUO196660:FUO196661 GEK196660:GEK196661 GOG196660:GOG196661 GYC196660:GYC196661 HHY196660:HHY196661 HRU196660:HRU196661 IBQ196660:IBQ196661 ILM196660:ILM196661 IVI196660:IVI196661 JFE196660:JFE196661 JPA196660:JPA196661 JYW196660:JYW196661 KIS196660:KIS196661 KSO196660:KSO196661 LCK196660:LCK196661 LMG196660:LMG196661 LWC196660:LWC196661 MFY196660:MFY196661 MPU196660:MPU196661 MZQ196660:MZQ196661 NJM196660:NJM196661 NTI196660:NTI196661 ODE196660:ODE196661 ONA196660:ONA196661 OWW196660:OWW196661 PGS196660:PGS196661 PQO196660:PQO196661 QAK196660:QAK196661 QKG196660:QKG196661 QUC196660:QUC196661 RDY196660:RDY196661 RNU196660:RNU196661 RXQ196660:RXQ196661 SHM196660:SHM196661 SRI196660:SRI196661 TBE196660:TBE196661 TLA196660:TLA196661 TUW196660:TUW196661 UES196660:UES196661 UOO196660:UOO196661 UYK196660:UYK196661 VIG196660:VIG196661 VSC196660:VSC196661 WBY196660:WBY196661 WLU196660:WLU196661 WVQ196660:WVQ196661 I262196:I262197 JE262196:JE262197 TA262196:TA262197 ACW262196:ACW262197 AMS262196:AMS262197 AWO262196:AWO262197 BGK262196:BGK262197 BQG262196:BQG262197 CAC262196:CAC262197 CJY262196:CJY262197 CTU262196:CTU262197 DDQ262196:DDQ262197 DNM262196:DNM262197 DXI262196:DXI262197 EHE262196:EHE262197 ERA262196:ERA262197 FAW262196:FAW262197 FKS262196:FKS262197 FUO262196:FUO262197 GEK262196:GEK262197 GOG262196:GOG262197 GYC262196:GYC262197 HHY262196:HHY262197 HRU262196:HRU262197 IBQ262196:IBQ262197 ILM262196:ILM262197 IVI262196:IVI262197 JFE262196:JFE262197 JPA262196:JPA262197 JYW262196:JYW262197 KIS262196:KIS262197 KSO262196:KSO262197 LCK262196:LCK262197 LMG262196:LMG262197 LWC262196:LWC262197 MFY262196:MFY262197 MPU262196:MPU262197 MZQ262196:MZQ262197 NJM262196:NJM262197 NTI262196:NTI262197 ODE262196:ODE262197 ONA262196:ONA262197 OWW262196:OWW262197 PGS262196:PGS262197 PQO262196:PQO262197 QAK262196:QAK262197 QKG262196:QKG262197 QUC262196:QUC262197 RDY262196:RDY262197 RNU262196:RNU262197 RXQ262196:RXQ262197 SHM262196:SHM262197 SRI262196:SRI262197 TBE262196:TBE262197 TLA262196:TLA262197 TUW262196:TUW262197 UES262196:UES262197 UOO262196:UOO262197 UYK262196:UYK262197 VIG262196:VIG262197 VSC262196:VSC262197 WBY262196:WBY262197 WLU262196:WLU262197 WVQ262196:WVQ262197 I327732:I327733 JE327732:JE327733 TA327732:TA327733 ACW327732:ACW327733 AMS327732:AMS327733 AWO327732:AWO327733 BGK327732:BGK327733 BQG327732:BQG327733 CAC327732:CAC327733 CJY327732:CJY327733 CTU327732:CTU327733 DDQ327732:DDQ327733 DNM327732:DNM327733 DXI327732:DXI327733 EHE327732:EHE327733 ERA327732:ERA327733 FAW327732:FAW327733 FKS327732:FKS327733 FUO327732:FUO327733 GEK327732:GEK327733 GOG327732:GOG327733 GYC327732:GYC327733 HHY327732:HHY327733 HRU327732:HRU327733 IBQ327732:IBQ327733 ILM327732:ILM327733 IVI327732:IVI327733 JFE327732:JFE327733 JPA327732:JPA327733 JYW327732:JYW327733 KIS327732:KIS327733 KSO327732:KSO327733 LCK327732:LCK327733 LMG327732:LMG327733 LWC327732:LWC327733 MFY327732:MFY327733 MPU327732:MPU327733 MZQ327732:MZQ327733 NJM327732:NJM327733 NTI327732:NTI327733 ODE327732:ODE327733 ONA327732:ONA327733 OWW327732:OWW327733 PGS327732:PGS327733 PQO327732:PQO327733 QAK327732:QAK327733 QKG327732:QKG327733 QUC327732:QUC327733 RDY327732:RDY327733 RNU327732:RNU327733 RXQ327732:RXQ327733 SHM327732:SHM327733 SRI327732:SRI327733 TBE327732:TBE327733 TLA327732:TLA327733 TUW327732:TUW327733 UES327732:UES327733 UOO327732:UOO327733 UYK327732:UYK327733 VIG327732:VIG327733 VSC327732:VSC327733 WBY327732:WBY327733 WLU327732:WLU327733 WVQ327732:WVQ327733 I393268:I393269 JE393268:JE393269 TA393268:TA393269 ACW393268:ACW393269 AMS393268:AMS393269 AWO393268:AWO393269 BGK393268:BGK393269 BQG393268:BQG393269 CAC393268:CAC393269 CJY393268:CJY393269 CTU393268:CTU393269 DDQ393268:DDQ393269 DNM393268:DNM393269 DXI393268:DXI393269 EHE393268:EHE393269 ERA393268:ERA393269 FAW393268:FAW393269 FKS393268:FKS393269 FUO393268:FUO393269 GEK393268:GEK393269 GOG393268:GOG393269 GYC393268:GYC393269 HHY393268:HHY393269 HRU393268:HRU393269 IBQ393268:IBQ393269 ILM393268:ILM393269 IVI393268:IVI393269 JFE393268:JFE393269 JPA393268:JPA393269 JYW393268:JYW393269 KIS393268:KIS393269 KSO393268:KSO393269 LCK393268:LCK393269 LMG393268:LMG393269 LWC393268:LWC393269 MFY393268:MFY393269 MPU393268:MPU393269 MZQ393268:MZQ393269 NJM393268:NJM393269 NTI393268:NTI393269 ODE393268:ODE393269 ONA393268:ONA393269 OWW393268:OWW393269 PGS393268:PGS393269 PQO393268:PQO393269 QAK393268:QAK393269 QKG393268:QKG393269 QUC393268:QUC393269 RDY393268:RDY393269 RNU393268:RNU393269 RXQ393268:RXQ393269 SHM393268:SHM393269 SRI393268:SRI393269 TBE393268:TBE393269 TLA393268:TLA393269 TUW393268:TUW393269 UES393268:UES393269 UOO393268:UOO393269 UYK393268:UYK393269 VIG393268:VIG393269 VSC393268:VSC393269 WBY393268:WBY393269 WLU393268:WLU393269 WVQ393268:WVQ393269 I458804:I458805 JE458804:JE458805 TA458804:TA458805 ACW458804:ACW458805 AMS458804:AMS458805 AWO458804:AWO458805 BGK458804:BGK458805 BQG458804:BQG458805 CAC458804:CAC458805 CJY458804:CJY458805 CTU458804:CTU458805 DDQ458804:DDQ458805 DNM458804:DNM458805 DXI458804:DXI458805 EHE458804:EHE458805 ERA458804:ERA458805 FAW458804:FAW458805 FKS458804:FKS458805 FUO458804:FUO458805 GEK458804:GEK458805 GOG458804:GOG458805 GYC458804:GYC458805 HHY458804:HHY458805 HRU458804:HRU458805 IBQ458804:IBQ458805 ILM458804:ILM458805 IVI458804:IVI458805 JFE458804:JFE458805 JPA458804:JPA458805 JYW458804:JYW458805 KIS458804:KIS458805 KSO458804:KSO458805 LCK458804:LCK458805 LMG458804:LMG458805 LWC458804:LWC458805 MFY458804:MFY458805 MPU458804:MPU458805 MZQ458804:MZQ458805 NJM458804:NJM458805 NTI458804:NTI458805 ODE458804:ODE458805 ONA458804:ONA458805 OWW458804:OWW458805 PGS458804:PGS458805 PQO458804:PQO458805 QAK458804:QAK458805 QKG458804:QKG458805 QUC458804:QUC458805 RDY458804:RDY458805 RNU458804:RNU458805 RXQ458804:RXQ458805 SHM458804:SHM458805 SRI458804:SRI458805 TBE458804:TBE458805 TLA458804:TLA458805 TUW458804:TUW458805 UES458804:UES458805 UOO458804:UOO458805 UYK458804:UYK458805 VIG458804:VIG458805 VSC458804:VSC458805 WBY458804:WBY458805 WLU458804:WLU458805 WVQ458804:WVQ458805 I524340:I524341 JE524340:JE524341 TA524340:TA524341 ACW524340:ACW524341 AMS524340:AMS524341 AWO524340:AWO524341 BGK524340:BGK524341 BQG524340:BQG524341 CAC524340:CAC524341 CJY524340:CJY524341 CTU524340:CTU524341 DDQ524340:DDQ524341 DNM524340:DNM524341 DXI524340:DXI524341 EHE524340:EHE524341 ERA524340:ERA524341 FAW524340:FAW524341 FKS524340:FKS524341 FUO524340:FUO524341 GEK524340:GEK524341 GOG524340:GOG524341 GYC524340:GYC524341 HHY524340:HHY524341 HRU524340:HRU524341 IBQ524340:IBQ524341 ILM524340:ILM524341 IVI524340:IVI524341 JFE524340:JFE524341 JPA524340:JPA524341 JYW524340:JYW524341 KIS524340:KIS524341 KSO524340:KSO524341 LCK524340:LCK524341 LMG524340:LMG524341 LWC524340:LWC524341 MFY524340:MFY524341 MPU524340:MPU524341 MZQ524340:MZQ524341 NJM524340:NJM524341 NTI524340:NTI524341 ODE524340:ODE524341 ONA524340:ONA524341 OWW524340:OWW524341 PGS524340:PGS524341 PQO524340:PQO524341 QAK524340:QAK524341 QKG524340:QKG524341 QUC524340:QUC524341 RDY524340:RDY524341 RNU524340:RNU524341 RXQ524340:RXQ524341 SHM524340:SHM524341 SRI524340:SRI524341 TBE524340:TBE524341 TLA524340:TLA524341 TUW524340:TUW524341 UES524340:UES524341 UOO524340:UOO524341 UYK524340:UYK524341 VIG524340:VIG524341 VSC524340:VSC524341 WBY524340:WBY524341 WLU524340:WLU524341 WVQ524340:WVQ524341 I589876:I589877 JE589876:JE589877 TA589876:TA589877 ACW589876:ACW589877 AMS589876:AMS589877 AWO589876:AWO589877 BGK589876:BGK589877 BQG589876:BQG589877 CAC589876:CAC589877 CJY589876:CJY589877 CTU589876:CTU589877 DDQ589876:DDQ589877 DNM589876:DNM589877 DXI589876:DXI589877 EHE589876:EHE589877 ERA589876:ERA589877 FAW589876:FAW589877 FKS589876:FKS589877 FUO589876:FUO589877 GEK589876:GEK589877 GOG589876:GOG589877 GYC589876:GYC589877 HHY589876:HHY589877 HRU589876:HRU589877 IBQ589876:IBQ589877 ILM589876:ILM589877 IVI589876:IVI589877 JFE589876:JFE589877 JPA589876:JPA589877 JYW589876:JYW589877 KIS589876:KIS589877 KSO589876:KSO589877 LCK589876:LCK589877 LMG589876:LMG589877 LWC589876:LWC589877 MFY589876:MFY589877 MPU589876:MPU589877 MZQ589876:MZQ589877 NJM589876:NJM589877 NTI589876:NTI589877 ODE589876:ODE589877 ONA589876:ONA589877 OWW589876:OWW589877 PGS589876:PGS589877 PQO589876:PQO589877 QAK589876:QAK589877 QKG589876:QKG589877 QUC589876:QUC589877 RDY589876:RDY589877 RNU589876:RNU589877 RXQ589876:RXQ589877 SHM589876:SHM589877 SRI589876:SRI589877 TBE589876:TBE589877 TLA589876:TLA589877 TUW589876:TUW589877 UES589876:UES589877 UOO589876:UOO589877 UYK589876:UYK589877 VIG589876:VIG589877 VSC589876:VSC589877 WBY589876:WBY589877 WLU589876:WLU589877 WVQ589876:WVQ589877 I655412:I655413 JE655412:JE655413 TA655412:TA655413 ACW655412:ACW655413 AMS655412:AMS655413 AWO655412:AWO655413 BGK655412:BGK655413 BQG655412:BQG655413 CAC655412:CAC655413 CJY655412:CJY655413 CTU655412:CTU655413 DDQ655412:DDQ655413 DNM655412:DNM655413 DXI655412:DXI655413 EHE655412:EHE655413 ERA655412:ERA655413 FAW655412:FAW655413 FKS655412:FKS655413 FUO655412:FUO655413 GEK655412:GEK655413 GOG655412:GOG655413 GYC655412:GYC655413 HHY655412:HHY655413 HRU655412:HRU655413 IBQ655412:IBQ655413 ILM655412:ILM655413 IVI655412:IVI655413 JFE655412:JFE655413 JPA655412:JPA655413 JYW655412:JYW655413 KIS655412:KIS655413 KSO655412:KSO655413 LCK655412:LCK655413 LMG655412:LMG655413 LWC655412:LWC655413 MFY655412:MFY655413 MPU655412:MPU655413 MZQ655412:MZQ655413 NJM655412:NJM655413 NTI655412:NTI655413 ODE655412:ODE655413 ONA655412:ONA655413 OWW655412:OWW655413 PGS655412:PGS655413 PQO655412:PQO655413 QAK655412:QAK655413 QKG655412:QKG655413 QUC655412:QUC655413 RDY655412:RDY655413 RNU655412:RNU655413 RXQ655412:RXQ655413 SHM655412:SHM655413 SRI655412:SRI655413 TBE655412:TBE655413 TLA655412:TLA655413 TUW655412:TUW655413 UES655412:UES655413 UOO655412:UOO655413 UYK655412:UYK655413 VIG655412:VIG655413 VSC655412:VSC655413 WBY655412:WBY655413 WLU655412:WLU655413 WVQ655412:WVQ655413 I720948:I720949 JE720948:JE720949 TA720948:TA720949 ACW720948:ACW720949 AMS720948:AMS720949 AWO720948:AWO720949 BGK720948:BGK720949 BQG720948:BQG720949 CAC720948:CAC720949 CJY720948:CJY720949 CTU720948:CTU720949 DDQ720948:DDQ720949 DNM720948:DNM720949 DXI720948:DXI720949 EHE720948:EHE720949 ERA720948:ERA720949 FAW720948:FAW720949 FKS720948:FKS720949 FUO720948:FUO720949 GEK720948:GEK720949 GOG720948:GOG720949 GYC720948:GYC720949 HHY720948:HHY720949 HRU720948:HRU720949 IBQ720948:IBQ720949 ILM720948:ILM720949 IVI720948:IVI720949 JFE720948:JFE720949 JPA720948:JPA720949 JYW720948:JYW720949 KIS720948:KIS720949 KSO720948:KSO720949 LCK720948:LCK720949 LMG720948:LMG720949 LWC720948:LWC720949 MFY720948:MFY720949 MPU720948:MPU720949 MZQ720948:MZQ720949 NJM720948:NJM720949 NTI720948:NTI720949 ODE720948:ODE720949 ONA720948:ONA720949 OWW720948:OWW720949 PGS720948:PGS720949 PQO720948:PQO720949 QAK720948:QAK720949 QKG720948:QKG720949 QUC720948:QUC720949 RDY720948:RDY720949 RNU720948:RNU720949 RXQ720948:RXQ720949 SHM720948:SHM720949 SRI720948:SRI720949 TBE720948:TBE720949 TLA720948:TLA720949 TUW720948:TUW720949 UES720948:UES720949 UOO720948:UOO720949 UYK720948:UYK720949 VIG720948:VIG720949 VSC720948:VSC720949 WBY720948:WBY720949 WLU720948:WLU720949 WVQ720948:WVQ720949 I786484:I786485 JE786484:JE786485 TA786484:TA786485 ACW786484:ACW786485 AMS786484:AMS786485 AWO786484:AWO786485 BGK786484:BGK786485 BQG786484:BQG786485 CAC786484:CAC786485 CJY786484:CJY786485 CTU786484:CTU786485 DDQ786484:DDQ786485 DNM786484:DNM786485 DXI786484:DXI786485 EHE786484:EHE786485 ERA786484:ERA786485 FAW786484:FAW786485 FKS786484:FKS786485 FUO786484:FUO786485 GEK786484:GEK786485 GOG786484:GOG786485 GYC786484:GYC786485 HHY786484:HHY786485 HRU786484:HRU786485 IBQ786484:IBQ786485 ILM786484:ILM786485 IVI786484:IVI786485 JFE786484:JFE786485 JPA786484:JPA786485 JYW786484:JYW786485 KIS786484:KIS786485 KSO786484:KSO786485 LCK786484:LCK786485 LMG786484:LMG786485 LWC786484:LWC786485 MFY786484:MFY786485 MPU786484:MPU786485 MZQ786484:MZQ786485 NJM786484:NJM786485 NTI786484:NTI786485 ODE786484:ODE786485 ONA786484:ONA786485 OWW786484:OWW786485 PGS786484:PGS786485 PQO786484:PQO786485 QAK786484:QAK786485 QKG786484:QKG786485 QUC786484:QUC786485 RDY786484:RDY786485 RNU786484:RNU786485 RXQ786484:RXQ786485 SHM786484:SHM786485 SRI786484:SRI786485 TBE786484:TBE786485 TLA786484:TLA786485 TUW786484:TUW786485 UES786484:UES786485 UOO786484:UOO786485 UYK786484:UYK786485 VIG786484:VIG786485 VSC786484:VSC786485 WBY786484:WBY786485 WLU786484:WLU786485 WVQ786484:WVQ786485 I852020:I852021 JE852020:JE852021 TA852020:TA852021 ACW852020:ACW852021 AMS852020:AMS852021 AWO852020:AWO852021 BGK852020:BGK852021 BQG852020:BQG852021 CAC852020:CAC852021 CJY852020:CJY852021 CTU852020:CTU852021 DDQ852020:DDQ852021 DNM852020:DNM852021 DXI852020:DXI852021 EHE852020:EHE852021 ERA852020:ERA852021 FAW852020:FAW852021 FKS852020:FKS852021 FUO852020:FUO852021 GEK852020:GEK852021 GOG852020:GOG852021 GYC852020:GYC852021 HHY852020:HHY852021 HRU852020:HRU852021 IBQ852020:IBQ852021 ILM852020:ILM852021 IVI852020:IVI852021 JFE852020:JFE852021 JPA852020:JPA852021 JYW852020:JYW852021 KIS852020:KIS852021 KSO852020:KSO852021 LCK852020:LCK852021 LMG852020:LMG852021 LWC852020:LWC852021 MFY852020:MFY852021 MPU852020:MPU852021 MZQ852020:MZQ852021 NJM852020:NJM852021 NTI852020:NTI852021 ODE852020:ODE852021 ONA852020:ONA852021 OWW852020:OWW852021 PGS852020:PGS852021 PQO852020:PQO852021 QAK852020:QAK852021 QKG852020:QKG852021 QUC852020:QUC852021 RDY852020:RDY852021 RNU852020:RNU852021 RXQ852020:RXQ852021 SHM852020:SHM852021 SRI852020:SRI852021 TBE852020:TBE852021 TLA852020:TLA852021 TUW852020:TUW852021 UES852020:UES852021 UOO852020:UOO852021 UYK852020:UYK852021 VIG852020:VIG852021 VSC852020:VSC852021 WBY852020:WBY852021 WLU852020:WLU852021 WVQ852020:WVQ852021 I917556:I917557 JE917556:JE917557 TA917556:TA917557 ACW917556:ACW917557 AMS917556:AMS917557 AWO917556:AWO917557 BGK917556:BGK917557 BQG917556:BQG917557 CAC917556:CAC917557 CJY917556:CJY917557 CTU917556:CTU917557 DDQ917556:DDQ917557 DNM917556:DNM917557 DXI917556:DXI917557 EHE917556:EHE917557 ERA917556:ERA917557 FAW917556:FAW917557 FKS917556:FKS917557 FUO917556:FUO917557 GEK917556:GEK917557 GOG917556:GOG917557 GYC917556:GYC917557 HHY917556:HHY917557 HRU917556:HRU917557 IBQ917556:IBQ917557 ILM917556:ILM917557 IVI917556:IVI917557 JFE917556:JFE917557 JPA917556:JPA917557 JYW917556:JYW917557 KIS917556:KIS917557 KSO917556:KSO917557 LCK917556:LCK917557 LMG917556:LMG917557 LWC917556:LWC917557 MFY917556:MFY917557 MPU917556:MPU917557 MZQ917556:MZQ917557 NJM917556:NJM917557 NTI917556:NTI917557 ODE917556:ODE917557 ONA917556:ONA917557 OWW917556:OWW917557 PGS917556:PGS917557 PQO917556:PQO917557 QAK917556:QAK917557 QKG917556:QKG917557 QUC917556:QUC917557 RDY917556:RDY917557 RNU917556:RNU917557 RXQ917556:RXQ917557 SHM917556:SHM917557 SRI917556:SRI917557 TBE917556:TBE917557 TLA917556:TLA917557 TUW917556:TUW917557 UES917556:UES917557 UOO917556:UOO917557 UYK917556:UYK917557 VIG917556:VIG917557 VSC917556:VSC917557 WBY917556:WBY917557 WLU917556:WLU917557 WVQ917556:WVQ917557 I983092:I983093 JE983092:JE983093 TA983092:TA983093 ACW983092:ACW983093 AMS983092:AMS983093 AWO983092:AWO983093 BGK983092:BGK983093 BQG983092:BQG983093 CAC983092:CAC983093 CJY983092:CJY983093 CTU983092:CTU983093 DDQ983092:DDQ983093 DNM983092:DNM983093 DXI983092:DXI983093 EHE983092:EHE983093 ERA983092:ERA983093 FAW983092:FAW983093 FKS983092:FKS983093 FUO983092:FUO983093 GEK983092:GEK983093 GOG983092:GOG983093 GYC983092:GYC983093 HHY983092:HHY983093 HRU983092:HRU983093 IBQ983092:IBQ983093 ILM983092:ILM983093 IVI983092:IVI983093 JFE983092:JFE983093 JPA983092:JPA983093 JYW983092:JYW983093 KIS983092:KIS983093 KSO983092:KSO983093 LCK983092:LCK983093 LMG983092:LMG983093 LWC983092:LWC983093 MFY983092:MFY983093 MPU983092:MPU983093 MZQ983092:MZQ983093 NJM983092:NJM983093 NTI983092:NTI983093 ODE983092:ODE983093 ONA983092:ONA983093 OWW983092:OWW983093 PGS983092:PGS983093 PQO983092:PQO983093 QAK983092:QAK983093 QKG983092:QKG983093 QUC983092:QUC983093 RDY983092:RDY983093 RNU983092:RNU983093 RXQ983092:RXQ983093 SHM983092:SHM983093 SRI983092:SRI983093 TBE983092:TBE983093 TLA983092:TLA983093 TUW983092:TUW983093 UES983092:UES983093 UOO983092:UOO983093 UYK983092:UYK983093 VIG983092:VIG983093 VSC983092:VSC983093 WBY983092:WBY983093 WLU983092:WLU983093 WVQ983092:WVQ983093 I40:I41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I36:I37 JE36:JE37 TA36:TA37 ACW36:ACW37 AMS36:AMS37 AWO36:AWO37 BGK36:BGK37 BQG36:BQG37 CAC36:CAC37 CJY36:CJY37 CTU36:CTU37 DDQ36:DDQ37 DNM36:DNM37 DXI36:DXI37 EHE36:EHE37 ERA36:ERA37 FAW36:FAW37 FKS36:FKS37 FUO36:FUO37 GEK36:GEK37 GOG36:GOG37 GYC36:GYC37 HHY36:HHY37 HRU36:HRU37 IBQ36:IBQ37 ILM36:ILM37 IVI36:IVI37 JFE36:JFE37 JPA36:JPA37 JYW36:JYW37 KIS36:KIS37 KSO36:KSO37 LCK36:LCK37 LMG36:LMG37 LWC36:LWC37 MFY36:MFY37 MPU36:MPU37 MZQ36:MZQ37 NJM36:NJM37 NTI36:NTI37 ODE36:ODE37 ONA36:ONA37 OWW36:OWW37 PGS36:PGS37 PQO36:PQO37 QAK36:QAK37 QKG36:QKG37 QUC36:QUC37 RDY36:RDY37 RNU36:RNU37 RXQ36:RXQ37 SHM36:SHM37 SRI36:SRI37 TBE36:TBE37 TLA36:TLA37 TUW36:TUW37 UES36:UES37 UOO36:UOO37 UYK36:UYK37 VIG36:VIG37 VSC36:VSC37 WBY36:WBY37 WLU36:WLU37 WVQ36:WVQ37 I65572:I65573 JE65572:JE65573 TA65572:TA65573 ACW65572:ACW65573 AMS65572:AMS65573 AWO65572:AWO65573 BGK65572:BGK65573 BQG65572:BQG65573 CAC65572:CAC65573 CJY65572:CJY65573 CTU65572:CTU65573 DDQ65572:DDQ65573 DNM65572:DNM65573 DXI65572:DXI65573 EHE65572:EHE65573 ERA65572:ERA65573 FAW65572:FAW65573 FKS65572:FKS65573 FUO65572:FUO65573 GEK65572:GEK65573 GOG65572:GOG65573 GYC65572:GYC65573 HHY65572:HHY65573 HRU65572:HRU65573 IBQ65572:IBQ65573 ILM65572:ILM65573 IVI65572:IVI65573 JFE65572:JFE65573 JPA65572:JPA65573 JYW65572:JYW65573 KIS65572:KIS65573 KSO65572:KSO65573 LCK65572:LCK65573 LMG65572:LMG65573 LWC65572:LWC65573 MFY65572:MFY65573 MPU65572:MPU65573 MZQ65572:MZQ65573 NJM65572:NJM65573 NTI65572:NTI65573 ODE65572:ODE65573 ONA65572:ONA65573 OWW65572:OWW65573 PGS65572:PGS65573 PQO65572:PQO65573 QAK65572:QAK65573 QKG65572:QKG65573 QUC65572:QUC65573 RDY65572:RDY65573 RNU65572:RNU65573 RXQ65572:RXQ65573 SHM65572:SHM65573 SRI65572:SRI65573 TBE65572:TBE65573 TLA65572:TLA65573 TUW65572:TUW65573 UES65572:UES65573 UOO65572:UOO65573 UYK65572:UYK65573 VIG65572:VIG65573 VSC65572:VSC65573 WBY65572:WBY65573 WLU65572:WLU65573 WVQ65572:WVQ65573 I131108:I131109 JE131108:JE131109 TA131108:TA131109 ACW131108:ACW131109 AMS131108:AMS131109 AWO131108:AWO131109 BGK131108:BGK131109 BQG131108:BQG131109 CAC131108:CAC131109 CJY131108:CJY131109 CTU131108:CTU131109 DDQ131108:DDQ131109 DNM131108:DNM131109 DXI131108:DXI131109 EHE131108:EHE131109 ERA131108:ERA131109 FAW131108:FAW131109 FKS131108:FKS131109 FUO131108:FUO131109 GEK131108:GEK131109 GOG131108:GOG131109 GYC131108:GYC131109 HHY131108:HHY131109 HRU131108:HRU131109 IBQ131108:IBQ131109 ILM131108:ILM131109 IVI131108:IVI131109 JFE131108:JFE131109 JPA131108:JPA131109 JYW131108:JYW131109 KIS131108:KIS131109 KSO131108:KSO131109 LCK131108:LCK131109 LMG131108:LMG131109 LWC131108:LWC131109 MFY131108:MFY131109 MPU131108:MPU131109 MZQ131108:MZQ131109 NJM131108:NJM131109 NTI131108:NTI131109 ODE131108:ODE131109 ONA131108:ONA131109 OWW131108:OWW131109 PGS131108:PGS131109 PQO131108:PQO131109 QAK131108:QAK131109 QKG131108:QKG131109 QUC131108:QUC131109 RDY131108:RDY131109 RNU131108:RNU131109 RXQ131108:RXQ131109 SHM131108:SHM131109 SRI131108:SRI131109 TBE131108:TBE131109 TLA131108:TLA131109 TUW131108:TUW131109 UES131108:UES131109 UOO131108:UOO131109 UYK131108:UYK131109 VIG131108:VIG131109 VSC131108:VSC131109 WBY131108:WBY131109 WLU131108:WLU131109 WVQ131108:WVQ131109 I196644:I196645 JE196644:JE196645 TA196644:TA196645 ACW196644:ACW196645 AMS196644:AMS196645 AWO196644:AWO196645 BGK196644:BGK196645 BQG196644:BQG196645 CAC196644:CAC196645 CJY196644:CJY196645 CTU196644:CTU196645 DDQ196644:DDQ196645 DNM196644:DNM196645 DXI196644:DXI196645 EHE196644:EHE196645 ERA196644:ERA196645 FAW196644:FAW196645 FKS196644:FKS196645 FUO196644:FUO196645 GEK196644:GEK196645 GOG196644:GOG196645 GYC196644:GYC196645 HHY196644:HHY196645 HRU196644:HRU196645 IBQ196644:IBQ196645 ILM196644:ILM196645 IVI196644:IVI196645 JFE196644:JFE196645 JPA196644:JPA196645 JYW196644:JYW196645 KIS196644:KIS196645 KSO196644:KSO196645 LCK196644:LCK196645 LMG196644:LMG196645 LWC196644:LWC196645 MFY196644:MFY196645 MPU196644:MPU196645 MZQ196644:MZQ196645 NJM196644:NJM196645 NTI196644:NTI196645 ODE196644:ODE196645 ONA196644:ONA196645 OWW196644:OWW196645 PGS196644:PGS196645 PQO196644:PQO196645 QAK196644:QAK196645 QKG196644:QKG196645 QUC196644:QUC196645 RDY196644:RDY196645 RNU196644:RNU196645 RXQ196644:RXQ196645 SHM196644:SHM196645 SRI196644:SRI196645 TBE196644:TBE196645 TLA196644:TLA196645 TUW196644:TUW196645 UES196644:UES196645 UOO196644:UOO196645 UYK196644:UYK196645 VIG196644:VIG196645 VSC196644:VSC196645 WBY196644:WBY196645 WLU196644:WLU196645 WVQ196644:WVQ196645 I262180:I262181 JE262180:JE262181 TA262180:TA262181 ACW262180:ACW262181 AMS262180:AMS262181 AWO262180:AWO262181 BGK262180:BGK262181 BQG262180:BQG262181 CAC262180:CAC262181 CJY262180:CJY262181 CTU262180:CTU262181 DDQ262180:DDQ262181 DNM262180:DNM262181 DXI262180:DXI262181 EHE262180:EHE262181 ERA262180:ERA262181 FAW262180:FAW262181 FKS262180:FKS262181 FUO262180:FUO262181 GEK262180:GEK262181 GOG262180:GOG262181 GYC262180:GYC262181 HHY262180:HHY262181 HRU262180:HRU262181 IBQ262180:IBQ262181 ILM262180:ILM262181 IVI262180:IVI262181 JFE262180:JFE262181 JPA262180:JPA262181 JYW262180:JYW262181 KIS262180:KIS262181 KSO262180:KSO262181 LCK262180:LCK262181 LMG262180:LMG262181 LWC262180:LWC262181 MFY262180:MFY262181 MPU262180:MPU262181 MZQ262180:MZQ262181 NJM262180:NJM262181 NTI262180:NTI262181 ODE262180:ODE262181 ONA262180:ONA262181 OWW262180:OWW262181 PGS262180:PGS262181 PQO262180:PQO262181 QAK262180:QAK262181 QKG262180:QKG262181 QUC262180:QUC262181 RDY262180:RDY262181 RNU262180:RNU262181 RXQ262180:RXQ262181 SHM262180:SHM262181 SRI262180:SRI262181 TBE262180:TBE262181 TLA262180:TLA262181 TUW262180:TUW262181 UES262180:UES262181 UOO262180:UOO262181 UYK262180:UYK262181 VIG262180:VIG262181 VSC262180:VSC262181 WBY262180:WBY262181 WLU262180:WLU262181 WVQ262180:WVQ262181 I327716:I327717 JE327716:JE327717 TA327716:TA327717 ACW327716:ACW327717 AMS327716:AMS327717 AWO327716:AWO327717 BGK327716:BGK327717 BQG327716:BQG327717 CAC327716:CAC327717 CJY327716:CJY327717 CTU327716:CTU327717 DDQ327716:DDQ327717 DNM327716:DNM327717 DXI327716:DXI327717 EHE327716:EHE327717 ERA327716:ERA327717 FAW327716:FAW327717 FKS327716:FKS327717 FUO327716:FUO327717 GEK327716:GEK327717 GOG327716:GOG327717 GYC327716:GYC327717 HHY327716:HHY327717 HRU327716:HRU327717 IBQ327716:IBQ327717 ILM327716:ILM327717 IVI327716:IVI327717 JFE327716:JFE327717 JPA327716:JPA327717 JYW327716:JYW327717 KIS327716:KIS327717 KSO327716:KSO327717 LCK327716:LCK327717 LMG327716:LMG327717 LWC327716:LWC327717 MFY327716:MFY327717 MPU327716:MPU327717 MZQ327716:MZQ327717 NJM327716:NJM327717 NTI327716:NTI327717 ODE327716:ODE327717 ONA327716:ONA327717 OWW327716:OWW327717 PGS327716:PGS327717 PQO327716:PQO327717 QAK327716:QAK327717 QKG327716:QKG327717 QUC327716:QUC327717 RDY327716:RDY327717 RNU327716:RNU327717 RXQ327716:RXQ327717 SHM327716:SHM327717 SRI327716:SRI327717 TBE327716:TBE327717 TLA327716:TLA327717 TUW327716:TUW327717 UES327716:UES327717 UOO327716:UOO327717 UYK327716:UYK327717 VIG327716:VIG327717 VSC327716:VSC327717 WBY327716:WBY327717 WLU327716:WLU327717 WVQ327716:WVQ327717 I393252:I393253 JE393252:JE393253 TA393252:TA393253 ACW393252:ACW393253 AMS393252:AMS393253 AWO393252:AWO393253 BGK393252:BGK393253 BQG393252:BQG393253 CAC393252:CAC393253 CJY393252:CJY393253 CTU393252:CTU393253 DDQ393252:DDQ393253 DNM393252:DNM393253 DXI393252:DXI393253 EHE393252:EHE393253 ERA393252:ERA393253 FAW393252:FAW393253 FKS393252:FKS393253 FUO393252:FUO393253 GEK393252:GEK393253 GOG393252:GOG393253 GYC393252:GYC393253 HHY393252:HHY393253 HRU393252:HRU393253 IBQ393252:IBQ393253 ILM393252:ILM393253 IVI393252:IVI393253 JFE393252:JFE393253 JPA393252:JPA393253 JYW393252:JYW393253 KIS393252:KIS393253 KSO393252:KSO393253 LCK393252:LCK393253 LMG393252:LMG393253 LWC393252:LWC393253 MFY393252:MFY393253 MPU393252:MPU393253 MZQ393252:MZQ393253 NJM393252:NJM393253 NTI393252:NTI393253 ODE393252:ODE393253 ONA393252:ONA393253 OWW393252:OWW393253 PGS393252:PGS393253 PQO393252:PQO393253 QAK393252:QAK393253 QKG393252:QKG393253 QUC393252:QUC393253 RDY393252:RDY393253 RNU393252:RNU393253 RXQ393252:RXQ393253 SHM393252:SHM393253 SRI393252:SRI393253 TBE393252:TBE393253 TLA393252:TLA393253 TUW393252:TUW393253 UES393252:UES393253 UOO393252:UOO393253 UYK393252:UYK393253 VIG393252:VIG393253 VSC393252:VSC393253 WBY393252:WBY393253 WLU393252:WLU393253 WVQ393252:WVQ393253 I458788:I458789 JE458788:JE458789 TA458788:TA458789 ACW458788:ACW458789 AMS458788:AMS458789 AWO458788:AWO458789 BGK458788:BGK458789 BQG458788:BQG458789 CAC458788:CAC458789 CJY458788:CJY458789 CTU458788:CTU458789 DDQ458788:DDQ458789 DNM458788:DNM458789 DXI458788:DXI458789 EHE458788:EHE458789 ERA458788:ERA458789 FAW458788:FAW458789 FKS458788:FKS458789 FUO458788:FUO458789 GEK458788:GEK458789 GOG458788:GOG458789 GYC458788:GYC458789 HHY458788:HHY458789 HRU458788:HRU458789 IBQ458788:IBQ458789 ILM458788:ILM458789 IVI458788:IVI458789 JFE458788:JFE458789 JPA458788:JPA458789 JYW458788:JYW458789 KIS458788:KIS458789 KSO458788:KSO458789 LCK458788:LCK458789 LMG458788:LMG458789 LWC458788:LWC458789 MFY458788:MFY458789 MPU458788:MPU458789 MZQ458788:MZQ458789 NJM458788:NJM458789 NTI458788:NTI458789 ODE458788:ODE458789 ONA458788:ONA458789 OWW458788:OWW458789 PGS458788:PGS458789 PQO458788:PQO458789 QAK458788:QAK458789 QKG458788:QKG458789 QUC458788:QUC458789 RDY458788:RDY458789 RNU458788:RNU458789 RXQ458788:RXQ458789 SHM458788:SHM458789 SRI458788:SRI458789 TBE458788:TBE458789 TLA458788:TLA458789 TUW458788:TUW458789 UES458788:UES458789 UOO458788:UOO458789 UYK458788:UYK458789 VIG458788:VIG458789 VSC458788:VSC458789 WBY458788:WBY458789 WLU458788:WLU458789 WVQ458788:WVQ458789 I524324:I524325 JE524324:JE524325 TA524324:TA524325 ACW524324:ACW524325 AMS524324:AMS524325 AWO524324:AWO524325 BGK524324:BGK524325 BQG524324:BQG524325 CAC524324:CAC524325 CJY524324:CJY524325 CTU524324:CTU524325 DDQ524324:DDQ524325 DNM524324:DNM524325 DXI524324:DXI524325 EHE524324:EHE524325 ERA524324:ERA524325 FAW524324:FAW524325 FKS524324:FKS524325 FUO524324:FUO524325 GEK524324:GEK524325 GOG524324:GOG524325 GYC524324:GYC524325 HHY524324:HHY524325 HRU524324:HRU524325 IBQ524324:IBQ524325 ILM524324:ILM524325 IVI524324:IVI524325 JFE524324:JFE524325 JPA524324:JPA524325 JYW524324:JYW524325 KIS524324:KIS524325 KSO524324:KSO524325 LCK524324:LCK524325 LMG524324:LMG524325 LWC524324:LWC524325 MFY524324:MFY524325 MPU524324:MPU524325 MZQ524324:MZQ524325 NJM524324:NJM524325 NTI524324:NTI524325 ODE524324:ODE524325 ONA524324:ONA524325 OWW524324:OWW524325 PGS524324:PGS524325 PQO524324:PQO524325 QAK524324:QAK524325 QKG524324:QKG524325 QUC524324:QUC524325 RDY524324:RDY524325 RNU524324:RNU524325 RXQ524324:RXQ524325 SHM524324:SHM524325 SRI524324:SRI524325 TBE524324:TBE524325 TLA524324:TLA524325 TUW524324:TUW524325 UES524324:UES524325 UOO524324:UOO524325 UYK524324:UYK524325 VIG524324:VIG524325 VSC524324:VSC524325 WBY524324:WBY524325 WLU524324:WLU524325 WVQ524324:WVQ524325 I589860:I589861 JE589860:JE589861 TA589860:TA589861 ACW589860:ACW589861 AMS589860:AMS589861 AWO589860:AWO589861 BGK589860:BGK589861 BQG589860:BQG589861 CAC589860:CAC589861 CJY589860:CJY589861 CTU589860:CTU589861 DDQ589860:DDQ589861 DNM589860:DNM589861 DXI589860:DXI589861 EHE589860:EHE589861 ERA589860:ERA589861 FAW589860:FAW589861 FKS589860:FKS589861 FUO589860:FUO589861 GEK589860:GEK589861 GOG589860:GOG589861 GYC589860:GYC589861 HHY589860:HHY589861 HRU589860:HRU589861 IBQ589860:IBQ589861 ILM589860:ILM589861 IVI589860:IVI589861 JFE589860:JFE589861 JPA589860:JPA589861 JYW589860:JYW589861 KIS589860:KIS589861 KSO589860:KSO589861 LCK589860:LCK589861 LMG589860:LMG589861 LWC589860:LWC589861 MFY589860:MFY589861 MPU589860:MPU589861 MZQ589860:MZQ589861 NJM589860:NJM589861 NTI589860:NTI589861 ODE589860:ODE589861 ONA589860:ONA589861 OWW589860:OWW589861 PGS589860:PGS589861 PQO589860:PQO589861 QAK589860:QAK589861 QKG589860:QKG589861 QUC589860:QUC589861 RDY589860:RDY589861 RNU589860:RNU589861 RXQ589860:RXQ589861 SHM589860:SHM589861 SRI589860:SRI589861 TBE589860:TBE589861 TLA589860:TLA589861 TUW589860:TUW589861 UES589860:UES589861 UOO589860:UOO589861 UYK589860:UYK589861 VIG589860:VIG589861 VSC589860:VSC589861 WBY589860:WBY589861 WLU589860:WLU589861 WVQ589860:WVQ589861 I655396:I655397 JE655396:JE655397 TA655396:TA655397 ACW655396:ACW655397 AMS655396:AMS655397 AWO655396:AWO655397 BGK655396:BGK655397 BQG655396:BQG655397 CAC655396:CAC655397 CJY655396:CJY655397 CTU655396:CTU655397 DDQ655396:DDQ655397 DNM655396:DNM655397 DXI655396:DXI655397 EHE655396:EHE655397 ERA655396:ERA655397 FAW655396:FAW655397 FKS655396:FKS655397 FUO655396:FUO655397 GEK655396:GEK655397 GOG655396:GOG655397 GYC655396:GYC655397 HHY655396:HHY655397 HRU655396:HRU655397 IBQ655396:IBQ655397 ILM655396:ILM655397 IVI655396:IVI655397 JFE655396:JFE655397 JPA655396:JPA655397 JYW655396:JYW655397 KIS655396:KIS655397 KSO655396:KSO655397 LCK655396:LCK655397 LMG655396:LMG655397 LWC655396:LWC655397 MFY655396:MFY655397 MPU655396:MPU655397 MZQ655396:MZQ655397 NJM655396:NJM655397 NTI655396:NTI655397 ODE655396:ODE655397 ONA655396:ONA655397 OWW655396:OWW655397 PGS655396:PGS655397 PQO655396:PQO655397 QAK655396:QAK655397 QKG655396:QKG655397 QUC655396:QUC655397 RDY655396:RDY655397 RNU655396:RNU655397 RXQ655396:RXQ655397 SHM655396:SHM655397 SRI655396:SRI655397 TBE655396:TBE655397 TLA655396:TLA655397 TUW655396:TUW655397 UES655396:UES655397 UOO655396:UOO655397 UYK655396:UYK655397 VIG655396:VIG655397 VSC655396:VSC655397 WBY655396:WBY655397 WLU655396:WLU655397 WVQ655396:WVQ655397 I720932:I720933 JE720932:JE720933 TA720932:TA720933 ACW720932:ACW720933 AMS720932:AMS720933 AWO720932:AWO720933 BGK720932:BGK720933 BQG720932:BQG720933 CAC720932:CAC720933 CJY720932:CJY720933 CTU720932:CTU720933 DDQ720932:DDQ720933 DNM720932:DNM720933 DXI720932:DXI720933 EHE720932:EHE720933 ERA720932:ERA720933 FAW720932:FAW720933 FKS720932:FKS720933 FUO720932:FUO720933 GEK720932:GEK720933 GOG720932:GOG720933 GYC720932:GYC720933 HHY720932:HHY720933 HRU720932:HRU720933 IBQ720932:IBQ720933 ILM720932:ILM720933 IVI720932:IVI720933 JFE720932:JFE720933 JPA720932:JPA720933 JYW720932:JYW720933 KIS720932:KIS720933 KSO720932:KSO720933 LCK720932:LCK720933 LMG720932:LMG720933 LWC720932:LWC720933 MFY720932:MFY720933 MPU720932:MPU720933 MZQ720932:MZQ720933 NJM720932:NJM720933 NTI720932:NTI720933 ODE720932:ODE720933 ONA720932:ONA720933 OWW720932:OWW720933 PGS720932:PGS720933 PQO720932:PQO720933 QAK720932:QAK720933 QKG720932:QKG720933 QUC720932:QUC720933 RDY720932:RDY720933 RNU720932:RNU720933 RXQ720932:RXQ720933 SHM720932:SHM720933 SRI720932:SRI720933 TBE720932:TBE720933 TLA720932:TLA720933 TUW720932:TUW720933 UES720932:UES720933 UOO720932:UOO720933 UYK720932:UYK720933 VIG720932:VIG720933 VSC720932:VSC720933 WBY720932:WBY720933 WLU720932:WLU720933 WVQ720932:WVQ720933 I786468:I786469 JE786468:JE786469 TA786468:TA786469 ACW786468:ACW786469 AMS786468:AMS786469 AWO786468:AWO786469 BGK786468:BGK786469 BQG786468:BQG786469 CAC786468:CAC786469 CJY786468:CJY786469 CTU786468:CTU786469 DDQ786468:DDQ786469 DNM786468:DNM786469 DXI786468:DXI786469 EHE786468:EHE786469 ERA786468:ERA786469 FAW786468:FAW786469 FKS786468:FKS786469 FUO786468:FUO786469 GEK786468:GEK786469 GOG786468:GOG786469 GYC786468:GYC786469 HHY786468:HHY786469 HRU786468:HRU786469 IBQ786468:IBQ786469 ILM786468:ILM786469 IVI786468:IVI786469 JFE786468:JFE786469 JPA786468:JPA786469 JYW786468:JYW786469 KIS786468:KIS786469 KSO786468:KSO786469 LCK786468:LCK786469 LMG786468:LMG786469 LWC786468:LWC786469 MFY786468:MFY786469 MPU786468:MPU786469 MZQ786468:MZQ786469 NJM786468:NJM786469 NTI786468:NTI786469 ODE786468:ODE786469 ONA786468:ONA786469 OWW786468:OWW786469 PGS786468:PGS786469 PQO786468:PQO786469 QAK786468:QAK786469 QKG786468:QKG786469 QUC786468:QUC786469 RDY786468:RDY786469 RNU786468:RNU786469 RXQ786468:RXQ786469 SHM786468:SHM786469 SRI786468:SRI786469 TBE786468:TBE786469 TLA786468:TLA786469 TUW786468:TUW786469 UES786468:UES786469 UOO786468:UOO786469 UYK786468:UYK786469 VIG786468:VIG786469 VSC786468:VSC786469 WBY786468:WBY786469 WLU786468:WLU786469 WVQ786468:WVQ786469 I852004:I852005 JE852004:JE852005 TA852004:TA852005 ACW852004:ACW852005 AMS852004:AMS852005 AWO852004:AWO852005 BGK852004:BGK852005 BQG852004:BQG852005 CAC852004:CAC852005 CJY852004:CJY852005 CTU852004:CTU852005 DDQ852004:DDQ852005 DNM852004:DNM852005 DXI852004:DXI852005 EHE852004:EHE852005 ERA852004:ERA852005 FAW852004:FAW852005 FKS852004:FKS852005 FUO852004:FUO852005 GEK852004:GEK852005 GOG852004:GOG852005 GYC852004:GYC852005 HHY852004:HHY852005 HRU852004:HRU852005 IBQ852004:IBQ852005 ILM852004:ILM852005 IVI852004:IVI852005 JFE852004:JFE852005 JPA852004:JPA852005 JYW852004:JYW852005 KIS852004:KIS852005 KSO852004:KSO852005 LCK852004:LCK852005 LMG852004:LMG852005 LWC852004:LWC852005 MFY852004:MFY852005 MPU852004:MPU852005 MZQ852004:MZQ852005 NJM852004:NJM852005 NTI852004:NTI852005 ODE852004:ODE852005 ONA852004:ONA852005 OWW852004:OWW852005 PGS852004:PGS852005 PQO852004:PQO852005 QAK852004:QAK852005 QKG852004:QKG852005 QUC852004:QUC852005 RDY852004:RDY852005 RNU852004:RNU852005 RXQ852004:RXQ852005 SHM852004:SHM852005 SRI852004:SRI852005 TBE852004:TBE852005 TLA852004:TLA852005 TUW852004:TUW852005 UES852004:UES852005 UOO852004:UOO852005 UYK852004:UYK852005 VIG852004:VIG852005 VSC852004:VSC852005 WBY852004:WBY852005 WLU852004:WLU852005 WVQ852004:WVQ852005 I917540:I917541 JE917540:JE917541 TA917540:TA917541 ACW917540:ACW917541 AMS917540:AMS917541 AWO917540:AWO917541 BGK917540:BGK917541 BQG917540:BQG917541 CAC917540:CAC917541 CJY917540:CJY917541 CTU917540:CTU917541 DDQ917540:DDQ917541 DNM917540:DNM917541 DXI917540:DXI917541 EHE917540:EHE917541 ERA917540:ERA917541 FAW917540:FAW917541 FKS917540:FKS917541 FUO917540:FUO917541 GEK917540:GEK917541 GOG917540:GOG917541 GYC917540:GYC917541 HHY917540:HHY917541 HRU917540:HRU917541 IBQ917540:IBQ917541 ILM917540:ILM917541 IVI917540:IVI917541 JFE917540:JFE917541 JPA917540:JPA917541 JYW917540:JYW917541 KIS917540:KIS917541 KSO917540:KSO917541 LCK917540:LCK917541 LMG917540:LMG917541 LWC917540:LWC917541 MFY917540:MFY917541 MPU917540:MPU917541 MZQ917540:MZQ917541 NJM917540:NJM917541 NTI917540:NTI917541 ODE917540:ODE917541 ONA917540:ONA917541 OWW917540:OWW917541 PGS917540:PGS917541 PQO917540:PQO917541 QAK917540:QAK917541 QKG917540:QKG917541 QUC917540:QUC917541 RDY917540:RDY917541 RNU917540:RNU917541 RXQ917540:RXQ917541 SHM917540:SHM917541 SRI917540:SRI917541 TBE917540:TBE917541 TLA917540:TLA917541 TUW917540:TUW917541 UES917540:UES917541 UOO917540:UOO917541 UYK917540:UYK917541 VIG917540:VIG917541 VSC917540:VSC917541 WBY917540:WBY917541 WLU917540:WLU917541 WVQ917540:WVQ917541 I983076:I983077 JE983076:JE983077 TA983076:TA983077 ACW983076:ACW983077 AMS983076:AMS983077 AWO983076:AWO983077 BGK983076:BGK983077 BQG983076:BQG983077 CAC983076:CAC983077 CJY983076:CJY983077 CTU983076:CTU983077 DDQ983076:DDQ983077 DNM983076:DNM983077 DXI983076:DXI983077 EHE983076:EHE983077 ERA983076:ERA983077 FAW983076:FAW983077 FKS983076:FKS983077 FUO983076:FUO983077 GEK983076:GEK983077 GOG983076:GOG983077 GYC983076:GYC983077 HHY983076:HHY983077 HRU983076:HRU983077 IBQ983076:IBQ983077 ILM983076:ILM983077 IVI983076:IVI983077 JFE983076:JFE983077 JPA983076:JPA983077 JYW983076:JYW983077 KIS983076:KIS983077 KSO983076:KSO983077 LCK983076:LCK983077 LMG983076:LMG983077 LWC983076:LWC983077 MFY983076:MFY983077 MPU983076:MPU983077 MZQ983076:MZQ983077 NJM983076:NJM983077 NTI983076:NTI983077 ODE983076:ODE983077 ONA983076:ONA983077 OWW983076:OWW983077 PGS983076:PGS983077 PQO983076:PQO983077 QAK983076:QAK983077 QKG983076:QKG983077 QUC983076:QUC983077 RDY983076:RDY983077 RNU983076:RNU983077 RXQ983076:RXQ983077 SHM983076:SHM983077 SRI983076:SRI983077 TBE983076:TBE983077 TLA983076:TLA983077 TUW983076:TUW983077 UES983076:UES983077 UOO983076:UOO983077 UYK983076:UYK983077 VIG983076:VIG983077 VSC983076:VSC983077 WBY983076:WBY983077 WLU983076:WLU983077 WVQ983076:WVQ983077</xm:sqref>
        </x14:dataValidation>
        <x14:dataValidation type="list" errorStyle="information" showInputMessage="1" showErrorMessage="1" errorTitle="名称入力" error="選定電線の名称が入力されました。">
          <x14:formula1>
            <xm:f>"600V IV,600V CV-1C,600V CV-2C,600V CV-3C,600V CV-4C,600V CV-T"</xm:f>
          </x14:formula1>
          <xm:sqref>Y60 JU60 TQ60 ADM60 ANI60 AXE60 BHA60 BQW60 CAS60 CKO60 CUK60 DEG60 DOC60 DXY60 EHU60 ERQ60 FBM60 FLI60 FVE60 GFA60 GOW60 GYS60 HIO60 HSK60 ICG60 IMC60 IVY60 JFU60 JPQ60 JZM60 KJI60 KTE60 LDA60 LMW60 LWS60 MGO60 MQK60 NAG60 NKC60 NTY60 ODU60 ONQ60 OXM60 PHI60 PRE60 QBA60 QKW60 QUS60 REO60 ROK60 RYG60 SIC60 SRY60 TBU60 TLQ60 TVM60 UFI60 UPE60 UZA60 VIW60 VSS60 WCO60 WMK60 WWG60 Y65596 JU65596 TQ65596 ADM65596 ANI65596 AXE65596 BHA65596 BQW65596 CAS65596 CKO65596 CUK65596 DEG65596 DOC65596 DXY65596 EHU65596 ERQ65596 FBM65596 FLI65596 FVE65596 GFA65596 GOW65596 GYS65596 HIO65596 HSK65596 ICG65596 IMC65596 IVY65596 JFU65596 JPQ65596 JZM65596 KJI65596 KTE65596 LDA65596 LMW65596 LWS65596 MGO65596 MQK65596 NAG65596 NKC65596 NTY65596 ODU65596 ONQ65596 OXM65596 PHI65596 PRE65596 QBA65596 QKW65596 QUS65596 REO65596 ROK65596 RYG65596 SIC65596 SRY65596 TBU65596 TLQ65596 TVM65596 UFI65596 UPE65596 UZA65596 VIW65596 VSS65596 WCO65596 WMK65596 WWG65596 Y131132 JU131132 TQ131132 ADM131132 ANI131132 AXE131132 BHA131132 BQW131132 CAS131132 CKO131132 CUK131132 DEG131132 DOC131132 DXY131132 EHU131132 ERQ131132 FBM131132 FLI131132 FVE131132 GFA131132 GOW131132 GYS131132 HIO131132 HSK131132 ICG131132 IMC131132 IVY131132 JFU131132 JPQ131132 JZM131132 KJI131132 KTE131132 LDA131132 LMW131132 LWS131132 MGO131132 MQK131132 NAG131132 NKC131132 NTY131132 ODU131132 ONQ131132 OXM131132 PHI131132 PRE131132 QBA131132 QKW131132 QUS131132 REO131132 ROK131132 RYG131132 SIC131132 SRY131132 TBU131132 TLQ131132 TVM131132 UFI131132 UPE131132 UZA131132 VIW131132 VSS131132 WCO131132 WMK131132 WWG131132 Y196668 JU196668 TQ196668 ADM196668 ANI196668 AXE196668 BHA196668 BQW196668 CAS196668 CKO196668 CUK196668 DEG196668 DOC196668 DXY196668 EHU196668 ERQ196668 FBM196668 FLI196668 FVE196668 GFA196668 GOW196668 GYS196668 HIO196668 HSK196668 ICG196668 IMC196668 IVY196668 JFU196668 JPQ196668 JZM196668 KJI196668 KTE196668 LDA196668 LMW196668 LWS196668 MGO196668 MQK196668 NAG196668 NKC196668 NTY196668 ODU196668 ONQ196668 OXM196668 PHI196668 PRE196668 QBA196668 QKW196668 QUS196668 REO196668 ROK196668 RYG196668 SIC196668 SRY196668 TBU196668 TLQ196668 TVM196668 UFI196668 UPE196668 UZA196668 VIW196668 VSS196668 WCO196668 WMK196668 WWG196668 Y262204 JU262204 TQ262204 ADM262204 ANI262204 AXE262204 BHA262204 BQW262204 CAS262204 CKO262204 CUK262204 DEG262204 DOC262204 DXY262204 EHU262204 ERQ262204 FBM262204 FLI262204 FVE262204 GFA262204 GOW262204 GYS262204 HIO262204 HSK262204 ICG262204 IMC262204 IVY262204 JFU262204 JPQ262204 JZM262204 KJI262204 KTE262204 LDA262204 LMW262204 LWS262204 MGO262204 MQK262204 NAG262204 NKC262204 NTY262204 ODU262204 ONQ262204 OXM262204 PHI262204 PRE262204 QBA262204 QKW262204 QUS262204 REO262204 ROK262204 RYG262204 SIC262204 SRY262204 TBU262204 TLQ262204 TVM262204 UFI262204 UPE262204 UZA262204 VIW262204 VSS262204 WCO262204 WMK262204 WWG262204 Y327740 JU327740 TQ327740 ADM327740 ANI327740 AXE327740 BHA327740 BQW327740 CAS327740 CKO327740 CUK327740 DEG327740 DOC327740 DXY327740 EHU327740 ERQ327740 FBM327740 FLI327740 FVE327740 GFA327740 GOW327740 GYS327740 HIO327740 HSK327740 ICG327740 IMC327740 IVY327740 JFU327740 JPQ327740 JZM327740 KJI327740 KTE327740 LDA327740 LMW327740 LWS327740 MGO327740 MQK327740 NAG327740 NKC327740 NTY327740 ODU327740 ONQ327740 OXM327740 PHI327740 PRE327740 QBA327740 QKW327740 QUS327740 REO327740 ROK327740 RYG327740 SIC327740 SRY327740 TBU327740 TLQ327740 TVM327740 UFI327740 UPE327740 UZA327740 VIW327740 VSS327740 WCO327740 WMK327740 WWG327740 Y393276 JU393276 TQ393276 ADM393276 ANI393276 AXE393276 BHA393276 BQW393276 CAS393276 CKO393276 CUK393276 DEG393276 DOC393276 DXY393276 EHU393276 ERQ393276 FBM393276 FLI393276 FVE393276 GFA393276 GOW393276 GYS393276 HIO393276 HSK393276 ICG393276 IMC393276 IVY393276 JFU393276 JPQ393276 JZM393276 KJI393276 KTE393276 LDA393276 LMW393276 LWS393276 MGO393276 MQK393276 NAG393276 NKC393276 NTY393276 ODU393276 ONQ393276 OXM393276 PHI393276 PRE393276 QBA393276 QKW393276 QUS393276 REO393276 ROK393276 RYG393276 SIC393276 SRY393276 TBU393276 TLQ393276 TVM393276 UFI393276 UPE393276 UZA393276 VIW393276 VSS393276 WCO393276 WMK393276 WWG393276 Y458812 JU458812 TQ458812 ADM458812 ANI458812 AXE458812 BHA458812 BQW458812 CAS458812 CKO458812 CUK458812 DEG458812 DOC458812 DXY458812 EHU458812 ERQ458812 FBM458812 FLI458812 FVE458812 GFA458812 GOW458812 GYS458812 HIO458812 HSK458812 ICG458812 IMC458812 IVY458812 JFU458812 JPQ458812 JZM458812 KJI458812 KTE458812 LDA458812 LMW458812 LWS458812 MGO458812 MQK458812 NAG458812 NKC458812 NTY458812 ODU458812 ONQ458812 OXM458812 PHI458812 PRE458812 QBA458812 QKW458812 QUS458812 REO458812 ROK458812 RYG458812 SIC458812 SRY458812 TBU458812 TLQ458812 TVM458812 UFI458812 UPE458812 UZA458812 VIW458812 VSS458812 WCO458812 WMK458812 WWG458812 Y524348 JU524348 TQ524348 ADM524348 ANI524348 AXE524348 BHA524348 BQW524348 CAS524348 CKO524348 CUK524348 DEG524348 DOC524348 DXY524348 EHU524348 ERQ524348 FBM524348 FLI524348 FVE524348 GFA524348 GOW524348 GYS524348 HIO524348 HSK524348 ICG524348 IMC524348 IVY524348 JFU524348 JPQ524348 JZM524348 KJI524348 KTE524348 LDA524348 LMW524348 LWS524348 MGO524348 MQK524348 NAG524348 NKC524348 NTY524348 ODU524348 ONQ524348 OXM524348 PHI524348 PRE524348 QBA524348 QKW524348 QUS524348 REO524348 ROK524348 RYG524348 SIC524348 SRY524348 TBU524348 TLQ524348 TVM524348 UFI524348 UPE524348 UZA524348 VIW524348 VSS524348 WCO524348 WMK524348 WWG524348 Y589884 JU589884 TQ589884 ADM589884 ANI589884 AXE589884 BHA589884 BQW589884 CAS589884 CKO589884 CUK589884 DEG589884 DOC589884 DXY589884 EHU589884 ERQ589884 FBM589884 FLI589884 FVE589884 GFA589884 GOW589884 GYS589884 HIO589884 HSK589884 ICG589884 IMC589884 IVY589884 JFU589884 JPQ589884 JZM589884 KJI589884 KTE589884 LDA589884 LMW589884 LWS589884 MGO589884 MQK589884 NAG589884 NKC589884 NTY589884 ODU589884 ONQ589884 OXM589884 PHI589884 PRE589884 QBA589884 QKW589884 QUS589884 REO589884 ROK589884 RYG589884 SIC589884 SRY589884 TBU589884 TLQ589884 TVM589884 UFI589884 UPE589884 UZA589884 VIW589884 VSS589884 WCO589884 WMK589884 WWG589884 Y655420 JU655420 TQ655420 ADM655420 ANI655420 AXE655420 BHA655420 BQW655420 CAS655420 CKO655420 CUK655420 DEG655420 DOC655420 DXY655420 EHU655420 ERQ655420 FBM655420 FLI655420 FVE655420 GFA655420 GOW655420 GYS655420 HIO655420 HSK655420 ICG655420 IMC655420 IVY655420 JFU655420 JPQ655420 JZM655420 KJI655420 KTE655420 LDA655420 LMW655420 LWS655420 MGO655420 MQK655420 NAG655420 NKC655420 NTY655420 ODU655420 ONQ655420 OXM655420 PHI655420 PRE655420 QBA655420 QKW655420 QUS655420 REO655420 ROK655420 RYG655420 SIC655420 SRY655420 TBU655420 TLQ655420 TVM655420 UFI655420 UPE655420 UZA655420 VIW655420 VSS655420 WCO655420 WMK655420 WWG655420 Y720956 JU720956 TQ720956 ADM720956 ANI720956 AXE720956 BHA720956 BQW720956 CAS720956 CKO720956 CUK720956 DEG720956 DOC720956 DXY720956 EHU720956 ERQ720956 FBM720956 FLI720956 FVE720956 GFA720956 GOW720956 GYS720956 HIO720956 HSK720956 ICG720956 IMC720956 IVY720956 JFU720956 JPQ720956 JZM720956 KJI720956 KTE720956 LDA720956 LMW720956 LWS720956 MGO720956 MQK720956 NAG720956 NKC720956 NTY720956 ODU720956 ONQ720956 OXM720956 PHI720956 PRE720956 QBA720956 QKW720956 QUS720956 REO720956 ROK720956 RYG720956 SIC720956 SRY720956 TBU720956 TLQ720956 TVM720956 UFI720956 UPE720956 UZA720956 VIW720956 VSS720956 WCO720956 WMK720956 WWG720956 Y786492 JU786492 TQ786492 ADM786492 ANI786492 AXE786492 BHA786492 BQW786492 CAS786492 CKO786492 CUK786492 DEG786492 DOC786492 DXY786492 EHU786492 ERQ786492 FBM786492 FLI786492 FVE786492 GFA786492 GOW786492 GYS786492 HIO786492 HSK786492 ICG786492 IMC786492 IVY786492 JFU786492 JPQ786492 JZM786492 KJI786492 KTE786492 LDA786492 LMW786492 LWS786492 MGO786492 MQK786492 NAG786492 NKC786492 NTY786492 ODU786492 ONQ786492 OXM786492 PHI786492 PRE786492 QBA786492 QKW786492 QUS786492 REO786492 ROK786492 RYG786492 SIC786492 SRY786492 TBU786492 TLQ786492 TVM786492 UFI786492 UPE786492 UZA786492 VIW786492 VSS786492 WCO786492 WMK786492 WWG786492 Y852028 JU852028 TQ852028 ADM852028 ANI852028 AXE852028 BHA852028 BQW852028 CAS852028 CKO852028 CUK852028 DEG852028 DOC852028 DXY852028 EHU852028 ERQ852028 FBM852028 FLI852028 FVE852028 GFA852028 GOW852028 GYS852028 HIO852028 HSK852028 ICG852028 IMC852028 IVY852028 JFU852028 JPQ852028 JZM852028 KJI852028 KTE852028 LDA852028 LMW852028 LWS852028 MGO852028 MQK852028 NAG852028 NKC852028 NTY852028 ODU852028 ONQ852028 OXM852028 PHI852028 PRE852028 QBA852028 QKW852028 QUS852028 REO852028 ROK852028 RYG852028 SIC852028 SRY852028 TBU852028 TLQ852028 TVM852028 UFI852028 UPE852028 UZA852028 VIW852028 VSS852028 WCO852028 WMK852028 WWG852028 Y917564 JU917564 TQ917564 ADM917564 ANI917564 AXE917564 BHA917564 BQW917564 CAS917564 CKO917564 CUK917564 DEG917564 DOC917564 DXY917564 EHU917564 ERQ917564 FBM917564 FLI917564 FVE917564 GFA917564 GOW917564 GYS917564 HIO917564 HSK917564 ICG917564 IMC917564 IVY917564 JFU917564 JPQ917564 JZM917564 KJI917564 KTE917564 LDA917564 LMW917564 LWS917564 MGO917564 MQK917564 NAG917564 NKC917564 NTY917564 ODU917564 ONQ917564 OXM917564 PHI917564 PRE917564 QBA917564 QKW917564 QUS917564 REO917564 ROK917564 RYG917564 SIC917564 SRY917564 TBU917564 TLQ917564 TVM917564 UFI917564 UPE917564 UZA917564 VIW917564 VSS917564 WCO917564 WMK917564 WWG917564 Y983100 JU983100 TQ983100 ADM983100 ANI983100 AXE983100 BHA983100 BQW983100 CAS983100 CKO983100 CUK983100 DEG983100 DOC983100 DXY983100 EHU983100 ERQ983100 FBM983100 FLI983100 FVE983100 GFA983100 GOW983100 GYS983100 HIO983100 HSK983100 ICG983100 IMC983100 IVY983100 JFU983100 JPQ983100 JZM983100 KJI983100 KTE983100 LDA983100 LMW983100 LWS983100 MGO983100 MQK983100 NAG983100 NKC983100 NTY983100 ODU983100 ONQ983100 OXM983100 PHI983100 PRE983100 QBA983100 QKW983100 QUS983100 REO983100 ROK983100 RYG983100 SIC983100 SRY983100 TBU983100 TLQ983100 TVM983100 UFI983100 UPE983100 UZA983100 VIW983100 VSS983100 WCO983100 WMK983100 WWG983100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Y36 JU36 TQ36 ADM36 ANI36 AXE36 BHA36 BQW36 CAS36 CKO36 CUK36 DEG36 DOC36 DXY36 EHU36 ERQ36 FBM36 FLI36 FVE36 GFA36 GOW36 GYS36 HIO36 HSK36 ICG36 IMC36 IVY36 JFU36 JPQ36 JZM36 KJI36 KTE36 LDA36 LMW36 LWS36 MGO36 MQK36 NAG36 NKC36 NTY36 ODU36 ONQ36 OXM36 PHI36 PRE36 QBA36 QKW36 QUS36 REO36 ROK36 RYG36 SIC36 SRY36 TBU36 TLQ36 TVM36 UFI36 UPE36 UZA36 VIW36 VSS36 WCO36 WMK36 WWG36 Y65572 JU65572 TQ65572 ADM65572 ANI65572 AXE65572 BHA65572 BQW65572 CAS65572 CKO65572 CUK65572 DEG65572 DOC65572 DXY65572 EHU65572 ERQ65572 FBM65572 FLI65572 FVE65572 GFA65572 GOW65572 GYS65572 HIO65572 HSK65572 ICG65572 IMC65572 IVY65572 JFU65572 JPQ65572 JZM65572 KJI65572 KTE65572 LDA65572 LMW65572 LWS65572 MGO65572 MQK65572 NAG65572 NKC65572 NTY65572 ODU65572 ONQ65572 OXM65572 PHI65572 PRE65572 QBA65572 QKW65572 QUS65572 REO65572 ROK65572 RYG65572 SIC65572 SRY65572 TBU65572 TLQ65572 TVM65572 UFI65572 UPE65572 UZA65572 VIW65572 VSS65572 WCO65572 WMK65572 WWG65572 Y131108 JU131108 TQ131108 ADM131108 ANI131108 AXE131108 BHA131108 BQW131108 CAS131108 CKO131108 CUK131108 DEG131108 DOC131108 DXY131108 EHU131108 ERQ131108 FBM131108 FLI131108 FVE131108 GFA131108 GOW131108 GYS131108 HIO131108 HSK131108 ICG131108 IMC131108 IVY131108 JFU131108 JPQ131108 JZM131108 KJI131108 KTE131108 LDA131108 LMW131108 LWS131108 MGO131108 MQK131108 NAG131108 NKC131108 NTY131108 ODU131108 ONQ131108 OXM131108 PHI131108 PRE131108 QBA131108 QKW131108 QUS131108 REO131108 ROK131108 RYG131108 SIC131108 SRY131108 TBU131108 TLQ131108 TVM131108 UFI131108 UPE131108 UZA131108 VIW131108 VSS131108 WCO131108 WMK131108 WWG131108 Y196644 JU196644 TQ196644 ADM196644 ANI196644 AXE196644 BHA196644 BQW196644 CAS196644 CKO196644 CUK196644 DEG196644 DOC196644 DXY196644 EHU196644 ERQ196644 FBM196644 FLI196644 FVE196644 GFA196644 GOW196644 GYS196644 HIO196644 HSK196644 ICG196644 IMC196644 IVY196644 JFU196644 JPQ196644 JZM196644 KJI196644 KTE196644 LDA196644 LMW196644 LWS196644 MGO196644 MQK196644 NAG196644 NKC196644 NTY196644 ODU196644 ONQ196644 OXM196644 PHI196644 PRE196644 QBA196644 QKW196644 QUS196644 REO196644 ROK196644 RYG196644 SIC196644 SRY196644 TBU196644 TLQ196644 TVM196644 UFI196644 UPE196644 UZA196644 VIW196644 VSS196644 WCO196644 WMK196644 WWG196644 Y262180 JU262180 TQ262180 ADM262180 ANI262180 AXE262180 BHA262180 BQW262180 CAS262180 CKO262180 CUK262180 DEG262180 DOC262180 DXY262180 EHU262180 ERQ262180 FBM262180 FLI262180 FVE262180 GFA262180 GOW262180 GYS262180 HIO262180 HSK262180 ICG262180 IMC262180 IVY262180 JFU262180 JPQ262180 JZM262180 KJI262180 KTE262180 LDA262180 LMW262180 LWS262180 MGO262180 MQK262180 NAG262180 NKC262180 NTY262180 ODU262180 ONQ262180 OXM262180 PHI262180 PRE262180 QBA262180 QKW262180 QUS262180 REO262180 ROK262180 RYG262180 SIC262180 SRY262180 TBU262180 TLQ262180 TVM262180 UFI262180 UPE262180 UZA262180 VIW262180 VSS262180 WCO262180 WMK262180 WWG262180 Y327716 JU327716 TQ327716 ADM327716 ANI327716 AXE327716 BHA327716 BQW327716 CAS327716 CKO327716 CUK327716 DEG327716 DOC327716 DXY327716 EHU327716 ERQ327716 FBM327716 FLI327716 FVE327716 GFA327716 GOW327716 GYS327716 HIO327716 HSK327716 ICG327716 IMC327716 IVY327716 JFU327716 JPQ327716 JZM327716 KJI327716 KTE327716 LDA327716 LMW327716 LWS327716 MGO327716 MQK327716 NAG327716 NKC327716 NTY327716 ODU327716 ONQ327716 OXM327716 PHI327716 PRE327716 QBA327716 QKW327716 QUS327716 REO327716 ROK327716 RYG327716 SIC327716 SRY327716 TBU327716 TLQ327716 TVM327716 UFI327716 UPE327716 UZA327716 VIW327716 VSS327716 WCO327716 WMK327716 WWG327716 Y393252 JU393252 TQ393252 ADM393252 ANI393252 AXE393252 BHA393252 BQW393252 CAS393252 CKO393252 CUK393252 DEG393252 DOC393252 DXY393252 EHU393252 ERQ393252 FBM393252 FLI393252 FVE393252 GFA393252 GOW393252 GYS393252 HIO393252 HSK393252 ICG393252 IMC393252 IVY393252 JFU393252 JPQ393252 JZM393252 KJI393252 KTE393252 LDA393252 LMW393252 LWS393252 MGO393252 MQK393252 NAG393252 NKC393252 NTY393252 ODU393252 ONQ393252 OXM393252 PHI393252 PRE393252 QBA393252 QKW393252 QUS393252 REO393252 ROK393252 RYG393252 SIC393252 SRY393252 TBU393252 TLQ393252 TVM393252 UFI393252 UPE393252 UZA393252 VIW393252 VSS393252 WCO393252 WMK393252 WWG393252 Y458788 JU458788 TQ458788 ADM458788 ANI458788 AXE458788 BHA458788 BQW458788 CAS458788 CKO458788 CUK458788 DEG458788 DOC458788 DXY458788 EHU458788 ERQ458788 FBM458788 FLI458788 FVE458788 GFA458788 GOW458788 GYS458788 HIO458788 HSK458788 ICG458788 IMC458788 IVY458788 JFU458788 JPQ458788 JZM458788 KJI458788 KTE458788 LDA458788 LMW458788 LWS458788 MGO458788 MQK458788 NAG458788 NKC458788 NTY458788 ODU458788 ONQ458788 OXM458788 PHI458788 PRE458788 QBA458788 QKW458788 QUS458788 REO458788 ROK458788 RYG458788 SIC458788 SRY458788 TBU458788 TLQ458788 TVM458788 UFI458788 UPE458788 UZA458788 VIW458788 VSS458788 WCO458788 WMK458788 WWG458788 Y524324 JU524324 TQ524324 ADM524324 ANI524324 AXE524324 BHA524324 BQW524324 CAS524324 CKO524324 CUK524324 DEG524324 DOC524324 DXY524324 EHU524324 ERQ524324 FBM524324 FLI524324 FVE524324 GFA524324 GOW524324 GYS524324 HIO524324 HSK524324 ICG524324 IMC524324 IVY524324 JFU524324 JPQ524324 JZM524324 KJI524324 KTE524324 LDA524324 LMW524324 LWS524324 MGO524324 MQK524324 NAG524324 NKC524324 NTY524324 ODU524324 ONQ524324 OXM524324 PHI524324 PRE524324 QBA524324 QKW524324 QUS524324 REO524324 ROK524324 RYG524324 SIC524324 SRY524324 TBU524324 TLQ524324 TVM524324 UFI524324 UPE524324 UZA524324 VIW524324 VSS524324 WCO524324 WMK524324 WWG524324 Y589860 JU589860 TQ589860 ADM589860 ANI589860 AXE589860 BHA589860 BQW589860 CAS589860 CKO589860 CUK589860 DEG589860 DOC589860 DXY589860 EHU589860 ERQ589860 FBM589860 FLI589860 FVE589860 GFA589860 GOW589860 GYS589860 HIO589860 HSK589860 ICG589860 IMC589860 IVY589860 JFU589860 JPQ589860 JZM589860 KJI589860 KTE589860 LDA589860 LMW589860 LWS589860 MGO589860 MQK589860 NAG589860 NKC589860 NTY589860 ODU589860 ONQ589860 OXM589860 PHI589860 PRE589860 QBA589860 QKW589860 QUS589860 REO589860 ROK589860 RYG589860 SIC589860 SRY589860 TBU589860 TLQ589860 TVM589860 UFI589860 UPE589860 UZA589860 VIW589860 VSS589860 WCO589860 WMK589860 WWG589860 Y655396 JU655396 TQ655396 ADM655396 ANI655396 AXE655396 BHA655396 BQW655396 CAS655396 CKO655396 CUK655396 DEG655396 DOC655396 DXY655396 EHU655396 ERQ655396 FBM655396 FLI655396 FVE655396 GFA655396 GOW655396 GYS655396 HIO655396 HSK655396 ICG655396 IMC655396 IVY655396 JFU655396 JPQ655396 JZM655396 KJI655396 KTE655396 LDA655396 LMW655396 LWS655396 MGO655396 MQK655396 NAG655396 NKC655396 NTY655396 ODU655396 ONQ655396 OXM655396 PHI655396 PRE655396 QBA655396 QKW655396 QUS655396 REO655396 ROK655396 RYG655396 SIC655396 SRY655396 TBU655396 TLQ655396 TVM655396 UFI655396 UPE655396 UZA655396 VIW655396 VSS655396 WCO655396 WMK655396 WWG655396 Y720932 JU720932 TQ720932 ADM720932 ANI720932 AXE720932 BHA720932 BQW720932 CAS720932 CKO720932 CUK720932 DEG720932 DOC720932 DXY720932 EHU720932 ERQ720932 FBM720932 FLI720932 FVE720932 GFA720932 GOW720932 GYS720932 HIO720932 HSK720932 ICG720932 IMC720932 IVY720932 JFU720932 JPQ720932 JZM720932 KJI720932 KTE720932 LDA720932 LMW720932 LWS720932 MGO720932 MQK720932 NAG720932 NKC720932 NTY720932 ODU720932 ONQ720932 OXM720932 PHI720932 PRE720932 QBA720932 QKW720932 QUS720932 REO720932 ROK720932 RYG720932 SIC720932 SRY720932 TBU720932 TLQ720932 TVM720932 UFI720932 UPE720932 UZA720932 VIW720932 VSS720932 WCO720932 WMK720932 WWG720932 Y786468 JU786468 TQ786468 ADM786468 ANI786468 AXE786468 BHA786468 BQW786468 CAS786468 CKO786468 CUK786468 DEG786468 DOC786468 DXY786468 EHU786468 ERQ786468 FBM786468 FLI786468 FVE786468 GFA786468 GOW786468 GYS786468 HIO786468 HSK786468 ICG786468 IMC786468 IVY786468 JFU786468 JPQ786468 JZM786468 KJI786468 KTE786468 LDA786468 LMW786468 LWS786468 MGO786468 MQK786468 NAG786468 NKC786468 NTY786468 ODU786468 ONQ786468 OXM786468 PHI786468 PRE786468 QBA786468 QKW786468 QUS786468 REO786468 ROK786468 RYG786468 SIC786468 SRY786468 TBU786468 TLQ786468 TVM786468 UFI786468 UPE786468 UZA786468 VIW786468 VSS786468 WCO786468 WMK786468 WWG786468 Y852004 JU852004 TQ852004 ADM852004 ANI852004 AXE852004 BHA852004 BQW852004 CAS852004 CKO852004 CUK852004 DEG852004 DOC852004 DXY852004 EHU852004 ERQ852004 FBM852004 FLI852004 FVE852004 GFA852004 GOW852004 GYS852004 HIO852004 HSK852004 ICG852004 IMC852004 IVY852004 JFU852004 JPQ852004 JZM852004 KJI852004 KTE852004 LDA852004 LMW852004 LWS852004 MGO852004 MQK852004 NAG852004 NKC852004 NTY852004 ODU852004 ONQ852004 OXM852004 PHI852004 PRE852004 QBA852004 QKW852004 QUS852004 REO852004 ROK852004 RYG852004 SIC852004 SRY852004 TBU852004 TLQ852004 TVM852004 UFI852004 UPE852004 UZA852004 VIW852004 VSS852004 WCO852004 WMK852004 WWG852004 Y917540 JU917540 TQ917540 ADM917540 ANI917540 AXE917540 BHA917540 BQW917540 CAS917540 CKO917540 CUK917540 DEG917540 DOC917540 DXY917540 EHU917540 ERQ917540 FBM917540 FLI917540 FVE917540 GFA917540 GOW917540 GYS917540 HIO917540 HSK917540 ICG917540 IMC917540 IVY917540 JFU917540 JPQ917540 JZM917540 KJI917540 KTE917540 LDA917540 LMW917540 LWS917540 MGO917540 MQK917540 NAG917540 NKC917540 NTY917540 ODU917540 ONQ917540 OXM917540 PHI917540 PRE917540 QBA917540 QKW917540 QUS917540 REO917540 ROK917540 RYG917540 SIC917540 SRY917540 TBU917540 TLQ917540 TVM917540 UFI917540 UPE917540 UZA917540 VIW917540 VSS917540 WCO917540 WMK917540 WWG917540 Y983076 JU983076 TQ983076 ADM983076 ANI983076 AXE983076 BHA983076 BQW983076 CAS983076 CKO983076 CUK983076 DEG983076 DOC983076 DXY983076 EHU983076 ERQ983076 FBM983076 FLI983076 FVE983076 GFA983076 GOW983076 GYS983076 HIO983076 HSK983076 ICG983076 IMC983076 IVY983076 JFU983076 JPQ983076 JZM983076 KJI983076 KTE983076 LDA983076 LMW983076 LWS983076 MGO983076 MQK983076 NAG983076 NKC983076 NTY983076 ODU983076 ONQ983076 OXM983076 PHI983076 PRE983076 QBA983076 QKW983076 QUS983076 REO983076 ROK983076 RYG983076 SIC983076 SRY983076 TBU983076 TLQ983076 TVM983076 UFI983076 UPE983076 UZA983076 VIW983076 VSS983076 WCO983076 WMK983076 WWG983076 AC64 JY64 TU64 ADQ64 ANM64 AXI64 BHE64 BRA64 CAW64 CKS64 CUO64 DEK64 DOG64 DYC64 EHY64 ERU64 FBQ64 FLM64 FVI64 GFE64 GPA64 GYW64 HIS64 HSO64 ICK64 IMG64 IWC64 JFY64 JPU64 JZQ64 KJM64 KTI64 LDE64 LNA64 LWW64 MGS64 MQO64 NAK64 NKG64 NUC64 ODY64 ONU64 OXQ64 PHM64 PRI64 QBE64 QLA64 QUW64 RES64 ROO64 RYK64 SIG64 SSC64 TBY64 TLU64 TVQ64 UFM64 UPI64 UZE64 VJA64 VSW64 WCS64 WMO64 WWK64 AC65600 JY65600 TU65600 ADQ65600 ANM65600 AXI65600 BHE65600 BRA65600 CAW65600 CKS65600 CUO65600 DEK65600 DOG65600 DYC65600 EHY65600 ERU65600 FBQ65600 FLM65600 FVI65600 GFE65600 GPA65600 GYW65600 HIS65600 HSO65600 ICK65600 IMG65600 IWC65600 JFY65600 JPU65600 JZQ65600 KJM65600 KTI65600 LDE65600 LNA65600 LWW65600 MGS65600 MQO65600 NAK65600 NKG65600 NUC65600 ODY65600 ONU65600 OXQ65600 PHM65600 PRI65600 QBE65600 QLA65600 QUW65600 RES65600 ROO65600 RYK65600 SIG65600 SSC65600 TBY65600 TLU65600 TVQ65600 UFM65600 UPI65600 UZE65600 VJA65600 VSW65600 WCS65600 WMO65600 WWK65600 AC131136 JY131136 TU131136 ADQ131136 ANM131136 AXI131136 BHE131136 BRA131136 CAW131136 CKS131136 CUO131136 DEK131136 DOG131136 DYC131136 EHY131136 ERU131136 FBQ131136 FLM131136 FVI131136 GFE131136 GPA131136 GYW131136 HIS131136 HSO131136 ICK131136 IMG131136 IWC131136 JFY131136 JPU131136 JZQ131136 KJM131136 KTI131136 LDE131136 LNA131136 LWW131136 MGS131136 MQO131136 NAK131136 NKG131136 NUC131136 ODY131136 ONU131136 OXQ131136 PHM131136 PRI131136 QBE131136 QLA131136 QUW131136 RES131136 ROO131136 RYK131136 SIG131136 SSC131136 TBY131136 TLU131136 TVQ131136 UFM131136 UPI131136 UZE131136 VJA131136 VSW131136 WCS131136 WMO131136 WWK131136 AC196672 JY196672 TU196672 ADQ196672 ANM196672 AXI196672 BHE196672 BRA196672 CAW196672 CKS196672 CUO196672 DEK196672 DOG196672 DYC196672 EHY196672 ERU196672 FBQ196672 FLM196672 FVI196672 GFE196672 GPA196672 GYW196672 HIS196672 HSO196672 ICK196672 IMG196672 IWC196672 JFY196672 JPU196672 JZQ196672 KJM196672 KTI196672 LDE196672 LNA196672 LWW196672 MGS196672 MQO196672 NAK196672 NKG196672 NUC196672 ODY196672 ONU196672 OXQ196672 PHM196672 PRI196672 QBE196672 QLA196672 QUW196672 RES196672 ROO196672 RYK196672 SIG196672 SSC196672 TBY196672 TLU196672 TVQ196672 UFM196672 UPI196672 UZE196672 VJA196672 VSW196672 WCS196672 WMO196672 WWK196672 AC262208 JY262208 TU262208 ADQ262208 ANM262208 AXI262208 BHE262208 BRA262208 CAW262208 CKS262208 CUO262208 DEK262208 DOG262208 DYC262208 EHY262208 ERU262208 FBQ262208 FLM262208 FVI262208 GFE262208 GPA262208 GYW262208 HIS262208 HSO262208 ICK262208 IMG262208 IWC262208 JFY262208 JPU262208 JZQ262208 KJM262208 KTI262208 LDE262208 LNA262208 LWW262208 MGS262208 MQO262208 NAK262208 NKG262208 NUC262208 ODY262208 ONU262208 OXQ262208 PHM262208 PRI262208 QBE262208 QLA262208 QUW262208 RES262208 ROO262208 RYK262208 SIG262208 SSC262208 TBY262208 TLU262208 TVQ262208 UFM262208 UPI262208 UZE262208 VJA262208 VSW262208 WCS262208 WMO262208 WWK262208 AC327744 JY327744 TU327744 ADQ327744 ANM327744 AXI327744 BHE327744 BRA327744 CAW327744 CKS327744 CUO327744 DEK327744 DOG327744 DYC327744 EHY327744 ERU327744 FBQ327744 FLM327744 FVI327744 GFE327744 GPA327744 GYW327744 HIS327744 HSO327744 ICK327744 IMG327744 IWC327744 JFY327744 JPU327744 JZQ327744 KJM327744 KTI327744 LDE327744 LNA327744 LWW327744 MGS327744 MQO327744 NAK327744 NKG327744 NUC327744 ODY327744 ONU327744 OXQ327744 PHM327744 PRI327744 QBE327744 QLA327744 QUW327744 RES327744 ROO327744 RYK327744 SIG327744 SSC327744 TBY327744 TLU327744 TVQ327744 UFM327744 UPI327744 UZE327744 VJA327744 VSW327744 WCS327744 WMO327744 WWK327744 AC393280 JY393280 TU393280 ADQ393280 ANM393280 AXI393280 BHE393280 BRA393280 CAW393280 CKS393280 CUO393280 DEK393280 DOG393280 DYC393280 EHY393280 ERU393280 FBQ393280 FLM393280 FVI393280 GFE393280 GPA393280 GYW393280 HIS393280 HSO393280 ICK393280 IMG393280 IWC393280 JFY393280 JPU393280 JZQ393280 KJM393280 KTI393280 LDE393280 LNA393280 LWW393280 MGS393280 MQO393280 NAK393280 NKG393280 NUC393280 ODY393280 ONU393280 OXQ393280 PHM393280 PRI393280 QBE393280 QLA393280 QUW393280 RES393280 ROO393280 RYK393280 SIG393280 SSC393280 TBY393280 TLU393280 TVQ393280 UFM393280 UPI393280 UZE393280 VJA393280 VSW393280 WCS393280 WMO393280 WWK393280 AC458816 JY458816 TU458816 ADQ458816 ANM458816 AXI458816 BHE458816 BRA458816 CAW458816 CKS458816 CUO458816 DEK458816 DOG458816 DYC458816 EHY458816 ERU458816 FBQ458816 FLM458816 FVI458816 GFE458816 GPA458816 GYW458816 HIS458816 HSO458816 ICK458816 IMG458816 IWC458816 JFY458816 JPU458816 JZQ458816 KJM458816 KTI458816 LDE458816 LNA458816 LWW458816 MGS458816 MQO458816 NAK458816 NKG458816 NUC458816 ODY458816 ONU458816 OXQ458816 PHM458816 PRI458816 QBE458816 QLA458816 QUW458816 RES458816 ROO458816 RYK458816 SIG458816 SSC458816 TBY458816 TLU458816 TVQ458816 UFM458816 UPI458816 UZE458816 VJA458816 VSW458816 WCS458816 WMO458816 WWK458816 AC524352 JY524352 TU524352 ADQ524352 ANM524352 AXI524352 BHE524352 BRA524352 CAW524352 CKS524352 CUO524352 DEK524352 DOG524352 DYC524352 EHY524352 ERU524352 FBQ524352 FLM524352 FVI524352 GFE524352 GPA524352 GYW524352 HIS524352 HSO524352 ICK524352 IMG524352 IWC524352 JFY524352 JPU524352 JZQ524352 KJM524352 KTI524352 LDE524352 LNA524352 LWW524352 MGS524352 MQO524352 NAK524352 NKG524352 NUC524352 ODY524352 ONU524352 OXQ524352 PHM524352 PRI524352 QBE524352 QLA524352 QUW524352 RES524352 ROO524352 RYK524352 SIG524352 SSC524352 TBY524352 TLU524352 TVQ524352 UFM524352 UPI524352 UZE524352 VJA524352 VSW524352 WCS524352 WMO524352 WWK524352 AC589888 JY589888 TU589888 ADQ589888 ANM589888 AXI589888 BHE589888 BRA589888 CAW589888 CKS589888 CUO589888 DEK589888 DOG589888 DYC589888 EHY589888 ERU589888 FBQ589888 FLM589888 FVI589888 GFE589888 GPA589888 GYW589888 HIS589888 HSO589888 ICK589888 IMG589888 IWC589888 JFY589888 JPU589888 JZQ589888 KJM589888 KTI589888 LDE589888 LNA589888 LWW589888 MGS589888 MQO589888 NAK589888 NKG589888 NUC589888 ODY589888 ONU589888 OXQ589888 PHM589888 PRI589888 QBE589888 QLA589888 QUW589888 RES589888 ROO589888 RYK589888 SIG589888 SSC589888 TBY589888 TLU589888 TVQ589888 UFM589888 UPI589888 UZE589888 VJA589888 VSW589888 WCS589888 WMO589888 WWK589888 AC655424 JY655424 TU655424 ADQ655424 ANM655424 AXI655424 BHE655424 BRA655424 CAW655424 CKS655424 CUO655424 DEK655424 DOG655424 DYC655424 EHY655424 ERU655424 FBQ655424 FLM655424 FVI655424 GFE655424 GPA655424 GYW655424 HIS655424 HSO655424 ICK655424 IMG655424 IWC655424 JFY655424 JPU655424 JZQ655424 KJM655424 KTI655424 LDE655424 LNA655424 LWW655424 MGS655424 MQO655424 NAK655424 NKG655424 NUC655424 ODY655424 ONU655424 OXQ655424 PHM655424 PRI655424 QBE655424 QLA655424 QUW655424 RES655424 ROO655424 RYK655424 SIG655424 SSC655424 TBY655424 TLU655424 TVQ655424 UFM655424 UPI655424 UZE655424 VJA655424 VSW655424 WCS655424 WMO655424 WWK655424 AC720960 JY720960 TU720960 ADQ720960 ANM720960 AXI720960 BHE720960 BRA720960 CAW720960 CKS720960 CUO720960 DEK720960 DOG720960 DYC720960 EHY720960 ERU720960 FBQ720960 FLM720960 FVI720960 GFE720960 GPA720960 GYW720960 HIS720960 HSO720960 ICK720960 IMG720960 IWC720960 JFY720960 JPU720960 JZQ720960 KJM720960 KTI720960 LDE720960 LNA720960 LWW720960 MGS720960 MQO720960 NAK720960 NKG720960 NUC720960 ODY720960 ONU720960 OXQ720960 PHM720960 PRI720960 QBE720960 QLA720960 QUW720960 RES720960 ROO720960 RYK720960 SIG720960 SSC720960 TBY720960 TLU720960 TVQ720960 UFM720960 UPI720960 UZE720960 VJA720960 VSW720960 WCS720960 WMO720960 WWK720960 AC786496 JY786496 TU786496 ADQ786496 ANM786496 AXI786496 BHE786496 BRA786496 CAW786496 CKS786496 CUO786496 DEK786496 DOG786496 DYC786496 EHY786496 ERU786496 FBQ786496 FLM786496 FVI786496 GFE786496 GPA786496 GYW786496 HIS786496 HSO786496 ICK786496 IMG786496 IWC786496 JFY786496 JPU786496 JZQ786496 KJM786496 KTI786496 LDE786496 LNA786496 LWW786496 MGS786496 MQO786496 NAK786496 NKG786496 NUC786496 ODY786496 ONU786496 OXQ786496 PHM786496 PRI786496 QBE786496 QLA786496 QUW786496 RES786496 ROO786496 RYK786496 SIG786496 SSC786496 TBY786496 TLU786496 TVQ786496 UFM786496 UPI786496 UZE786496 VJA786496 VSW786496 WCS786496 WMO786496 WWK786496 AC852032 JY852032 TU852032 ADQ852032 ANM852032 AXI852032 BHE852032 BRA852032 CAW852032 CKS852032 CUO852032 DEK852032 DOG852032 DYC852032 EHY852032 ERU852032 FBQ852032 FLM852032 FVI852032 GFE852032 GPA852032 GYW852032 HIS852032 HSO852032 ICK852032 IMG852032 IWC852032 JFY852032 JPU852032 JZQ852032 KJM852032 KTI852032 LDE852032 LNA852032 LWW852032 MGS852032 MQO852032 NAK852032 NKG852032 NUC852032 ODY852032 ONU852032 OXQ852032 PHM852032 PRI852032 QBE852032 QLA852032 QUW852032 RES852032 ROO852032 RYK852032 SIG852032 SSC852032 TBY852032 TLU852032 TVQ852032 UFM852032 UPI852032 UZE852032 VJA852032 VSW852032 WCS852032 WMO852032 WWK852032 AC917568 JY917568 TU917568 ADQ917568 ANM917568 AXI917568 BHE917568 BRA917568 CAW917568 CKS917568 CUO917568 DEK917568 DOG917568 DYC917568 EHY917568 ERU917568 FBQ917568 FLM917568 FVI917568 GFE917568 GPA917568 GYW917568 HIS917568 HSO917568 ICK917568 IMG917568 IWC917568 JFY917568 JPU917568 JZQ917568 KJM917568 KTI917568 LDE917568 LNA917568 LWW917568 MGS917568 MQO917568 NAK917568 NKG917568 NUC917568 ODY917568 ONU917568 OXQ917568 PHM917568 PRI917568 QBE917568 QLA917568 QUW917568 RES917568 ROO917568 RYK917568 SIG917568 SSC917568 TBY917568 TLU917568 TVQ917568 UFM917568 UPI917568 UZE917568 VJA917568 VSW917568 WCS917568 WMO917568 WWK917568 AC983104 JY983104 TU983104 ADQ983104 ANM983104 AXI983104 BHE983104 BRA983104 CAW983104 CKS983104 CUO983104 DEK983104 DOG983104 DYC983104 EHY983104 ERU983104 FBQ983104 FLM983104 FVI983104 GFE983104 GPA983104 GYW983104 HIS983104 HSO983104 ICK983104 IMG983104 IWC983104 JFY983104 JPU983104 JZQ983104 KJM983104 KTI983104 LDE983104 LNA983104 LWW983104 MGS983104 MQO983104 NAK983104 NKG983104 NUC983104 ODY983104 ONU983104 OXQ983104 PHM983104 PRI983104 QBE983104 QLA983104 QUW983104 RES983104 ROO983104 RYK983104 SIG983104 SSC983104 TBY983104 TLU983104 TVQ983104 UFM983104 UPI983104 UZE983104 VJA983104 VSW983104 WCS983104 WMO983104 WWK983104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Y44 JU44 TQ44 ADM44 ANI44 AXE44 BHA44 BQW44 CAS44 CKO44 CUK44 DEG44 DOC44 DXY44 EHU44 ERQ44 FBM44 FLI44 FVE44 GFA44 GOW44 GYS44 HIO44 HSK44 ICG44 IMC44 IVY44 JFU44 JPQ44 JZM44 KJI44 KTE44 LDA44 LMW44 LWS44 MGO44 MQK44 NAG44 NKC44 NTY44 ODU44 ONQ44 OXM44 PHI44 PRE44 QBA44 QKW44 QUS44 REO44 ROK44 RYG44 SIC44 SRY44 TBU44 TLQ44 TVM44 UFI44 UPE44 UZA44 VIW44 VSS44 WCO44 WMK44 WWG44 Y65580 JU65580 TQ65580 ADM65580 ANI65580 AXE65580 BHA65580 BQW65580 CAS65580 CKO65580 CUK65580 DEG65580 DOC65580 DXY65580 EHU65580 ERQ65580 FBM65580 FLI65580 FVE65580 GFA65580 GOW65580 GYS65580 HIO65580 HSK65580 ICG65580 IMC65580 IVY65580 JFU65580 JPQ65580 JZM65580 KJI65580 KTE65580 LDA65580 LMW65580 LWS65580 MGO65580 MQK65580 NAG65580 NKC65580 NTY65580 ODU65580 ONQ65580 OXM65580 PHI65580 PRE65580 QBA65580 QKW65580 QUS65580 REO65580 ROK65580 RYG65580 SIC65580 SRY65580 TBU65580 TLQ65580 TVM65580 UFI65580 UPE65580 UZA65580 VIW65580 VSS65580 WCO65580 WMK65580 WWG65580 Y131116 JU131116 TQ131116 ADM131116 ANI131116 AXE131116 BHA131116 BQW131116 CAS131116 CKO131116 CUK131116 DEG131116 DOC131116 DXY131116 EHU131116 ERQ131116 FBM131116 FLI131116 FVE131116 GFA131116 GOW131116 GYS131116 HIO131116 HSK131116 ICG131116 IMC131116 IVY131116 JFU131116 JPQ131116 JZM131116 KJI131116 KTE131116 LDA131116 LMW131116 LWS131116 MGO131116 MQK131116 NAG131116 NKC131116 NTY131116 ODU131116 ONQ131116 OXM131116 PHI131116 PRE131116 QBA131116 QKW131116 QUS131116 REO131116 ROK131116 RYG131116 SIC131116 SRY131116 TBU131116 TLQ131116 TVM131116 UFI131116 UPE131116 UZA131116 VIW131116 VSS131116 WCO131116 WMK131116 WWG131116 Y196652 JU196652 TQ196652 ADM196652 ANI196652 AXE196652 BHA196652 BQW196652 CAS196652 CKO196652 CUK196652 DEG196652 DOC196652 DXY196652 EHU196652 ERQ196652 FBM196652 FLI196652 FVE196652 GFA196652 GOW196652 GYS196652 HIO196652 HSK196652 ICG196652 IMC196652 IVY196652 JFU196652 JPQ196652 JZM196652 KJI196652 KTE196652 LDA196652 LMW196652 LWS196652 MGO196652 MQK196652 NAG196652 NKC196652 NTY196652 ODU196652 ONQ196652 OXM196652 PHI196652 PRE196652 QBA196652 QKW196652 QUS196652 REO196652 ROK196652 RYG196652 SIC196652 SRY196652 TBU196652 TLQ196652 TVM196652 UFI196652 UPE196652 UZA196652 VIW196652 VSS196652 WCO196652 WMK196652 WWG196652 Y262188 JU262188 TQ262188 ADM262188 ANI262188 AXE262188 BHA262188 BQW262188 CAS262188 CKO262188 CUK262188 DEG262188 DOC262188 DXY262188 EHU262188 ERQ262188 FBM262188 FLI262188 FVE262188 GFA262188 GOW262188 GYS262188 HIO262188 HSK262188 ICG262188 IMC262188 IVY262188 JFU262188 JPQ262188 JZM262188 KJI262188 KTE262188 LDA262188 LMW262188 LWS262188 MGO262188 MQK262188 NAG262188 NKC262188 NTY262188 ODU262188 ONQ262188 OXM262188 PHI262188 PRE262188 QBA262188 QKW262188 QUS262188 REO262188 ROK262188 RYG262188 SIC262188 SRY262188 TBU262188 TLQ262188 TVM262188 UFI262188 UPE262188 UZA262188 VIW262188 VSS262188 WCO262188 WMK262188 WWG262188 Y327724 JU327724 TQ327724 ADM327724 ANI327724 AXE327724 BHA327724 BQW327724 CAS327724 CKO327724 CUK327724 DEG327724 DOC327724 DXY327724 EHU327724 ERQ327724 FBM327724 FLI327724 FVE327724 GFA327724 GOW327724 GYS327724 HIO327724 HSK327724 ICG327724 IMC327724 IVY327724 JFU327724 JPQ327724 JZM327724 KJI327724 KTE327724 LDA327724 LMW327724 LWS327724 MGO327724 MQK327724 NAG327724 NKC327724 NTY327724 ODU327724 ONQ327724 OXM327724 PHI327724 PRE327724 QBA327724 QKW327724 QUS327724 REO327724 ROK327724 RYG327724 SIC327724 SRY327724 TBU327724 TLQ327724 TVM327724 UFI327724 UPE327724 UZA327724 VIW327724 VSS327724 WCO327724 WMK327724 WWG327724 Y393260 JU393260 TQ393260 ADM393260 ANI393260 AXE393260 BHA393260 BQW393260 CAS393260 CKO393260 CUK393260 DEG393260 DOC393260 DXY393260 EHU393260 ERQ393260 FBM393260 FLI393260 FVE393260 GFA393260 GOW393260 GYS393260 HIO393260 HSK393260 ICG393260 IMC393260 IVY393260 JFU393260 JPQ393260 JZM393260 KJI393260 KTE393260 LDA393260 LMW393260 LWS393260 MGO393260 MQK393260 NAG393260 NKC393260 NTY393260 ODU393260 ONQ393260 OXM393260 PHI393260 PRE393260 QBA393260 QKW393260 QUS393260 REO393260 ROK393260 RYG393260 SIC393260 SRY393260 TBU393260 TLQ393260 TVM393260 UFI393260 UPE393260 UZA393260 VIW393260 VSS393260 WCO393260 WMK393260 WWG393260 Y458796 JU458796 TQ458796 ADM458796 ANI458796 AXE458796 BHA458796 BQW458796 CAS458796 CKO458796 CUK458796 DEG458796 DOC458796 DXY458796 EHU458796 ERQ458796 FBM458796 FLI458796 FVE458796 GFA458796 GOW458796 GYS458796 HIO458796 HSK458796 ICG458796 IMC458796 IVY458796 JFU458796 JPQ458796 JZM458796 KJI458796 KTE458796 LDA458796 LMW458796 LWS458796 MGO458796 MQK458796 NAG458796 NKC458796 NTY458796 ODU458796 ONQ458796 OXM458796 PHI458796 PRE458796 QBA458796 QKW458796 QUS458796 REO458796 ROK458796 RYG458796 SIC458796 SRY458796 TBU458796 TLQ458796 TVM458796 UFI458796 UPE458796 UZA458796 VIW458796 VSS458796 WCO458796 WMK458796 WWG458796 Y524332 JU524332 TQ524332 ADM524332 ANI524332 AXE524332 BHA524332 BQW524332 CAS524332 CKO524332 CUK524332 DEG524332 DOC524332 DXY524332 EHU524332 ERQ524332 FBM524332 FLI524332 FVE524332 GFA524332 GOW524332 GYS524332 HIO524332 HSK524332 ICG524332 IMC524332 IVY524332 JFU524332 JPQ524332 JZM524332 KJI524332 KTE524332 LDA524332 LMW524332 LWS524332 MGO524332 MQK524332 NAG524332 NKC524332 NTY524332 ODU524332 ONQ524332 OXM524332 PHI524332 PRE524332 QBA524332 QKW524332 QUS524332 REO524332 ROK524332 RYG524332 SIC524332 SRY524332 TBU524332 TLQ524332 TVM524332 UFI524332 UPE524332 UZA524332 VIW524332 VSS524332 WCO524332 WMK524332 WWG524332 Y589868 JU589868 TQ589868 ADM589868 ANI589868 AXE589868 BHA589868 BQW589868 CAS589868 CKO589868 CUK589868 DEG589868 DOC589868 DXY589868 EHU589868 ERQ589868 FBM589868 FLI589868 FVE589868 GFA589868 GOW589868 GYS589868 HIO589868 HSK589868 ICG589868 IMC589868 IVY589868 JFU589868 JPQ589868 JZM589868 KJI589868 KTE589868 LDA589868 LMW589868 LWS589868 MGO589868 MQK589868 NAG589868 NKC589868 NTY589868 ODU589868 ONQ589868 OXM589868 PHI589868 PRE589868 QBA589868 QKW589868 QUS589868 REO589868 ROK589868 RYG589868 SIC589868 SRY589868 TBU589868 TLQ589868 TVM589868 UFI589868 UPE589868 UZA589868 VIW589868 VSS589868 WCO589868 WMK589868 WWG589868 Y655404 JU655404 TQ655404 ADM655404 ANI655404 AXE655404 BHA655404 BQW655404 CAS655404 CKO655404 CUK655404 DEG655404 DOC655404 DXY655404 EHU655404 ERQ655404 FBM655404 FLI655404 FVE655404 GFA655404 GOW655404 GYS655404 HIO655404 HSK655404 ICG655404 IMC655404 IVY655404 JFU655404 JPQ655404 JZM655404 KJI655404 KTE655404 LDA655404 LMW655404 LWS655404 MGO655404 MQK655404 NAG655404 NKC655404 NTY655404 ODU655404 ONQ655404 OXM655404 PHI655404 PRE655404 QBA655404 QKW655404 QUS655404 REO655404 ROK655404 RYG655404 SIC655404 SRY655404 TBU655404 TLQ655404 TVM655404 UFI655404 UPE655404 UZA655404 VIW655404 VSS655404 WCO655404 WMK655404 WWG655404 Y720940 JU720940 TQ720940 ADM720940 ANI720940 AXE720940 BHA720940 BQW720940 CAS720940 CKO720940 CUK720940 DEG720940 DOC720940 DXY720940 EHU720940 ERQ720940 FBM720940 FLI720940 FVE720940 GFA720940 GOW720940 GYS720940 HIO720940 HSK720940 ICG720940 IMC720940 IVY720940 JFU720940 JPQ720940 JZM720940 KJI720940 KTE720940 LDA720940 LMW720940 LWS720940 MGO720940 MQK720940 NAG720940 NKC720940 NTY720940 ODU720940 ONQ720940 OXM720940 PHI720940 PRE720940 QBA720940 QKW720940 QUS720940 REO720940 ROK720940 RYG720940 SIC720940 SRY720940 TBU720940 TLQ720940 TVM720940 UFI720940 UPE720940 UZA720940 VIW720940 VSS720940 WCO720940 WMK720940 WWG720940 Y786476 JU786476 TQ786476 ADM786476 ANI786476 AXE786476 BHA786476 BQW786476 CAS786476 CKO786476 CUK786476 DEG786476 DOC786476 DXY786476 EHU786476 ERQ786476 FBM786476 FLI786476 FVE786476 GFA786476 GOW786476 GYS786476 HIO786476 HSK786476 ICG786476 IMC786476 IVY786476 JFU786476 JPQ786476 JZM786476 KJI786476 KTE786476 LDA786476 LMW786476 LWS786476 MGO786476 MQK786476 NAG786476 NKC786476 NTY786476 ODU786476 ONQ786476 OXM786476 PHI786476 PRE786476 QBA786476 QKW786476 QUS786476 REO786476 ROK786476 RYG786476 SIC786476 SRY786476 TBU786476 TLQ786476 TVM786476 UFI786476 UPE786476 UZA786476 VIW786476 VSS786476 WCO786476 WMK786476 WWG786476 Y852012 JU852012 TQ852012 ADM852012 ANI852012 AXE852012 BHA852012 BQW852012 CAS852012 CKO852012 CUK852012 DEG852012 DOC852012 DXY852012 EHU852012 ERQ852012 FBM852012 FLI852012 FVE852012 GFA852012 GOW852012 GYS852012 HIO852012 HSK852012 ICG852012 IMC852012 IVY852012 JFU852012 JPQ852012 JZM852012 KJI852012 KTE852012 LDA852012 LMW852012 LWS852012 MGO852012 MQK852012 NAG852012 NKC852012 NTY852012 ODU852012 ONQ852012 OXM852012 PHI852012 PRE852012 QBA852012 QKW852012 QUS852012 REO852012 ROK852012 RYG852012 SIC852012 SRY852012 TBU852012 TLQ852012 TVM852012 UFI852012 UPE852012 UZA852012 VIW852012 VSS852012 WCO852012 WMK852012 WWG852012 Y917548 JU917548 TQ917548 ADM917548 ANI917548 AXE917548 BHA917548 BQW917548 CAS917548 CKO917548 CUK917548 DEG917548 DOC917548 DXY917548 EHU917548 ERQ917548 FBM917548 FLI917548 FVE917548 GFA917548 GOW917548 GYS917548 HIO917548 HSK917548 ICG917548 IMC917548 IVY917548 JFU917548 JPQ917548 JZM917548 KJI917548 KTE917548 LDA917548 LMW917548 LWS917548 MGO917548 MQK917548 NAG917548 NKC917548 NTY917548 ODU917548 ONQ917548 OXM917548 PHI917548 PRE917548 QBA917548 QKW917548 QUS917548 REO917548 ROK917548 RYG917548 SIC917548 SRY917548 TBU917548 TLQ917548 TVM917548 UFI917548 UPE917548 UZA917548 VIW917548 VSS917548 WCO917548 WMK917548 WWG917548 Y983084 JU983084 TQ983084 ADM983084 ANI983084 AXE983084 BHA983084 BQW983084 CAS983084 CKO983084 CUK983084 DEG983084 DOC983084 DXY983084 EHU983084 ERQ983084 FBM983084 FLI983084 FVE983084 GFA983084 GOW983084 GYS983084 HIO983084 HSK983084 ICG983084 IMC983084 IVY983084 JFU983084 JPQ983084 JZM983084 KJI983084 KTE983084 LDA983084 LMW983084 LWS983084 MGO983084 MQK983084 NAG983084 NKC983084 NTY983084 ODU983084 ONQ983084 OXM983084 PHI983084 PRE983084 QBA983084 QKW983084 QUS983084 REO983084 ROK983084 RYG983084 SIC983084 SRY983084 TBU983084 TLQ983084 TVM983084 UFI983084 UPE983084 UZA983084 VIW983084 VSS983084 WCO983084 WMK983084 WWG983084 AC44 JY44 TU44 ADQ44 ANM44 AXI44 BHE44 BRA44 CAW44 CKS44 CUO44 DEK44 DOG44 DYC44 EHY44 ERU44 FBQ44 FLM44 FVI44 GFE44 GPA44 GYW44 HIS44 HSO44 ICK44 IMG44 IWC44 JFY44 JPU44 JZQ44 KJM44 KTI44 LDE44 LNA44 LWW44 MGS44 MQO44 NAK44 NKG44 NUC44 ODY44 ONU44 OXQ44 PHM44 PRI44 QBE44 QLA44 QUW44 RES44 ROO44 RYK44 SIG44 SSC44 TBY44 TLU44 TVQ44 UFM44 UPI44 UZE44 VJA44 VSW44 WCS44 WMO44 WWK44 AC65580 JY65580 TU65580 ADQ65580 ANM65580 AXI65580 BHE65580 BRA65580 CAW65580 CKS65580 CUO65580 DEK65580 DOG65580 DYC65580 EHY65580 ERU65580 FBQ65580 FLM65580 FVI65580 GFE65580 GPA65580 GYW65580 HIS65580 HSO65580 ICK65580 IMG65580 IWC65580 JFY65580 JPU65580 JZQ65580 KJM65580 KTI65580 LDE65580 LNA65580 LWW65580 MGS65580 MQO65580 NAK65580 NKG65580 NUC65580 ODY65580 ONU65580 OXQ65580 PHM65580 PRI65580 QBE65580 QLA65580 QUW65580 RES65580 ROO65580 RYK65580 SIG65580 SSC65580 TBY65580 TLU65580 TVQ65580 UFM65580 UPI65580 UZE65580 VJA65580 VSW65580 WCS65580 WMO65580 WWK65580 AC131116 JY131116 TU131116 ADQ131116 ANM131116 AXI131116 BHE131116 BRA131116 CAW131116 CKS131116 CUO131116 DEK131116 DOG131116 DYC131116 EHY131116 ERU131116 FBQ131116 FLM131116 FVI131116 GFE131116 GPA131116 GYW131116 HIS131116 HSO131116 ICK131116 IMG131116 IWC131116 JFY131116 JPU131116 JZQ131116 KJM131116 KTI131116 LDE131116 LNA131116 LWW131116 MGS131116 MQO131116 NAK131116 NKG131116 NUC131116 ODY131116 ONU131116 OXQ131116 PHM131116 PRI131116 QBE131116 QLA131116 QUW131116 RES131116 ROO131116 RYK131116 SIG131116 SSC131116 TBY131116 TLU131116 TVQ131116 UFM131116 UPI131116 UZE131116 VJA131116 VSW131116 WCS131116 WMO131116 WWK131116 AC196652 JY196652 TU196652 ADQ196652 ANM196652 AXI196652 BHE196652 BRA196652 CAW196652 CKS196652 CUO196652 DEK196652 DOG196652 DYC196652 EHY196652 ERU196652 FBQ196652 FLM196652 FVI196652 GFE196652 GPA196652 GYW196652 HIS196652 HSO196652 ICK196652 IMG196652 IWC196652 JFY196652 JPU196652 JZQ196652 KJM196652 KTI196652 LDE196652 LNA196652 LWW196652 MGS196652 MQO196652 NAK196652 NKG196652 NUC196652 ODY196652 ONU196652 OXQ196652 PHM196652 PRI196652 QBE196652 QLA196652 QUW196652 RES196652 ROO196652 RYK196652 SIG196652 SSC196652 TBY196652 TLU196652 TVQ196652 UFM196652 UPI196652 UZE196652 VJA196652 VSW196652 WCS196652 WMO196652 WWK196652 AC262188 JY262188 TU262188 ADQ262188 ANM262188 AXI262188 BHE262188 BRA262188 CAW262188 CKS262188 CUO262188 DEK262188 DOG262188 DYC262188 EHY262188 ERU262188 FBQ262188 FLM262188 FVI262188 GFE262188 GPA262188 GYW262188 HIS262188 HSO262188 ICK262188 IMG262188 IWC262188 JFY262188 JPU262188 JZQ262188 KJM262188 KTI262188 LDE262188 LNA262188 LWW262188 MGS262188 MQO262188 NAK262188 NKG262188 NUC262188 ODY262188 ONU262188 OXQ262188 PHM262188 PRI262188 QBE262188 QLA262188 QUW262188 RES262188 ROO262188 RYK262188 SIG262188 SSC262188 TBY262188 TLU262188 TVQ262188 UFM262188 UPI262188 UZE262188 VJA262188 VSW262188 WCS262188 WMO262188 WWK262188 AC327724 JY327724 TU327724 ADQ327724 ANM327724 AXI327724 BHE327724 BRA327724 CAW327724 CKS327724 CUO327724 DEK327724 DOG327724 DYC327724 EHY327724 ERU327724 FBQ327724 FLM327724 FVI327724 GFE327724 GPA327724 GYW327724 HIS327724 HSO327724 ICK327724 IMG327724 IWC327724 JFY327724 JPU327724 JZQ327724 KJM327724 KTI327724 LDE327724 LNA327724 LWW327724 MGS327724 MQO327724 NAK327724 NKG327724 NUC327724 ODY327724 ONU327724 OXQ327724 PHM327724 PRI327724 QBE327724 QLA327724 QUW327724 RES327724 ROO327724 RYK327724 SIG327724 SSC327724 TBY327724 TLU327724 TVQ327724 UFM327724 UPI327724 UZE327724 VJA327724 VSW327724 WCS327724 WMO327724 WWK327724 AC393260 JY393260 TU393260 ADQ393260 ANM393260 AXI393260 BHE393260 BRA393260 CAW393260 CKS393260 CUO393260 DEK393260 DOG393260 DYC393260 EHY393260 ERU393260 FBQ393260 FLM393260 FVI393260 GFE393260 GPA393260 GYW393260 HIS393260 HSO393260 ICK393260 IMG393260 IWC393260 JFY393260 JPU393260 JZQ393260 KJM393260 KTI393260 LDE393260 LNA393260 LWW393260 MGS393260 MQO393260 NAK393260 NKG393260 NUC393260 ODY393260 ONU393260 OXQ393260 PHM393260 PRI393260 QBE393260 QLA393260 QUW393260 RES393260 ROO393260 RYK393260 SIG393260 SSC393260 TBY393260 TLU393260 TVQ393260 UFM393260 UPI393260 UZE393260 VJA393260 VSW393260 WCS393260 WMO393260 WWK393260 AC458796 JY458796 TU458796 ADQ458796 ANM458796 AXI458796 BHE458796 BRA458796 CAW458796 CKS458796 CUO458796 DEK458796 DOG458796 DYC458796 EHY458796 ERU458796 FBQ458796 FLM458796 FVI458796 GFE458796 GPA458796 GYW458796 HIS458796 HSO458796 ICK458796 IMG458796 IWC458796 JFY458796 JPU458796 JZQ458796 KJM458796 KTI458796 LDE458796 LNA458796 LWW458796 MGS458796 MQO458796 NAK458796 NKG458796 NUC458796 ODY458796 ONU458796 OXQ458796 PHM458796 PRI458796 QBE458796 QLA458796 QUW458796 RES458796 ROO458796 RYK458796 SIG458796 SSC458796 TBY458796 TLU458796 TVQ458796 UFM458796 UPI458796 UZE458796 VJA458796 VSW458796 WCS458796 WMO458796 WWK458796 AC524332 JY524332 TU524332 ADQ524332 ANM524332 AXI524332 BHE524332 BRA524332 CAW524332 CKS524332 CUO524332 DEK524332 DOG524332 DYC524332 EHY524332 ERU524332 FBQ524332 FLM524332 FVI524332 GFE524332 GPA524332 GYW524332 HIS524332 HSO524332 ICK524332 IMG524332 IWC524332 JFY524332 JPU524332 JZQ524332 KJM524332 KTI524332 LDE524332 LNA524332 LWW524332 MGS524332 MQO524332 NAK524332 NKG524332 NUC524332 ODY524332 ONU524332 OXQ524332 PHM524332 PRI524332 QBE524332 QLA524332 QUW524332 RES524332 ROO524332 RYK524332 SIG524332 SSC524332 TBY524332 TLU524332 TVQ524332 UFM524332 UPI524332 UZE524332 VJA524332 VSW524332 WCS524332 WMO524332 WWK524332 AC589868 JY589868 TU589868 ADQ589868 ANM589868 AXI589868 BHE589868 BRA589868 CAW589868 CKS589868 CUO589868 DEK589868 DOG589868 DYC589868 EHY589868 ERU589868 FBQ589868 FLM589868 FVI589868 GFE589868 GPA589868 GYW589868 HIS589868 HSO589868 ICK589868 IMG589868 IWC589868 JFY589868 JPU589868 JZQ589868 KJM589868 KTI589868 LDE589868 LNA589868 LWW589868 MGS589868 MQO589868 NAK589868 NKG589868 NUC589868 ODY589868 ONU589868 OXQ589868 PHM589868 PRI589868 QBE589868 QLA589868 QUW589868 RES589868 ROO589868 RYK589868 SIG589868 SSC589868 TBY589868 TLU589868 TVQ589868 UFM589868 UPI589868 UZE589868 VJA589868 VSW589868 WCS589868 WMO589868 WWK589868 AC655404 JY655404 TU655404 ADQ655404 ANM655404 AXI655404 BHE655404 BRA655404 CAW655404 CKS655404 CUO655404 DEK655404 DOG655404 DYC655404 EHY655404 ERU655404 FBQ655404 FLM655404 FVI655404 GFE655404 GPA655404 GYW655404 HIS655404 HSO655404 ICK655404 IMG655404 IWC655404 JFY655404 JPU655404 JZQ655404 KJM655404 KTI655404 LDE655404 LNA655404 LWW655404 MGS655404 MQO655404 NAK655404 NKG655404 NUC655404 ODY655404 ONU655404 OXQ655404 PHM655404 PRI655404 QBE655404 QLA655404 QUW655404 RES655404 ROO655404 RYK655404 SIG655404 SSC655404 TBY655404 TLU655404 TVQ655404 UFM655404 UPI655404 UZE655404 VJA655404 VSW655404 WCS655404 WMO655404 WWK655404 AC720940 JY720940 TU720940 ADQ720940 ANM720940 AXI720940 BHE720940 BRA720940 CAW720940 CKS720940 CUO720940 DEK720940 DOG720940 DYC720940 EHY720940 ERU720940 FBQ720940 FLM720940 FVI720940 GFE720940 GPA720940 GYW720940 HIS720940 HSO720940 ICK720940 IMG720940 IWC720940 JFY720940 JPU720940 JZQ720940 KJM720940 KTI720940 LDE720940 LNA720940 LWW720940 MGS720940 MQO720940 NAK720940 NKG720940 NUC720940 ODY720940 ONU720940 OXQ720940 PHM720940 PRI720940 QBE720940 QLA720940 QUW720940 RES720940 ROO720940 RYK720940 SIG720940 SSC720940 TBY720940 TLU720940 TVQ720940 UFM720940 UPI720940 UZE720940 VJA720940 VSW720940 WCS720940 WMO720940 WWK720940 AC786476 JY786476 TU786476 ADQ786476 ANM786476 AXI786476 BHE786476 BRA786476 CAW786476 CKS786476 CUO786476 DEK786476 DOG786476 DYC786476 EHY786476 ERU786476 FBQ786476 FLM786476 FVI786476 GFE786476 GPA786476 GYW786476 HIS786476 HSO786476 ICK786476 IMG786476 IWC786476 JFY786476 JPU786476 JZQ786476 KJM786476 KTI786476 LDE786476 LNA786476 LWW786476 MGS786476 MQO786476 NAK786476 NKG786476 NUC786476 ODY786476 ONU786476 OXQ786476 PHM786476 PRI786476 QBE786476 QLA786476 QUW786476 RES786476 ROO786476 RYK786476 SIG786476 SSC786476 TBY786476 TLU786476 TVQ786476 UFM786476 UPI786476 UZE786476 VJA786476 VSW786476 WCS786476 WMO786476 WWK786476 AC852012 JY852012 TU852012 ADQ852012 ANM852012 AXI852012 BHE852012 BRA852012 CAW852012 CKS852012 CUO852012 DEK852012 DOG852012 DYC852012 EHY852012 ERU852012 FBQ852012 FLM852012 FVI852012 GFE852012 GPA852012 GYW852012 HIS852012 HSO852012 ICK852012 IMG852012 IWC852012 JFY852012 JPU852012 JZQ852012 KJM852012 KTI852012 LDE852012 LNA852012 LWW852012 MGS852012 MQO852012 NAK852012 NKG852012 NUC852012 ODY852012 ONU852012 OXQ852012 PHM852012 PRI852012 QBE852012 QLA852012 QUW852012 RES852012 ROO852012 RYK852012 SIG852012 SSC852012 TBY852012 TLU852012 TVQ852012 UFM852012 UPI852012 UZE852012 VJA852012 VSW852012 WCS852012 WMO852012 WWK852012 AC917548 JY917548 TU917548 ADQ917548 ANM917548 AXI917548 BHE917548 BRA917548 CAW917548 CKS917548 CUO917548 DEK917548 DOG917548 DYC917548 EHY917548 ERU917548 FBQ917548 FLM917548 FVI917548 GFE917548 GPA917548 GYW917548 HIS917548 HSO917548 ICK917548 IMG917548 IWC917548 JFY917548 JPU917548 JZQ917548 KJM917548 KTI917548 LDE917548 LNA917548 LWW917548 MGS917548 MQO917548 NAK917548 NKG917548 NUC917548 ODY917548 ONU917548 OXQ917548 PHM917548 PRI917548 QBE917548 QLA917548 QUW917548 RES917548 ROO917548 RYK917548 SIG917548 SSC917548 TBY917548 TLU917548 TVQ917548 UFM917548 UPI917548 UZE917548 VJA917548 VSW917548 WCS917548 WMO917548 WWK917548 AC983084 JY983084 TU983084 ADQ983084 ANM983084 AXI983084 BHE983084 BRA983084 CAW983084 CKS983084 CUO983084 DEK983084 DOG983084 DYC983084 EHY983084 ERU983084 FBQ983084 FLM983084 FVI983084 GFE983084 GPA983084 GYW983084 HIS983084 HSO983084 ICK983084 IMG983084 IWC983084 JFY983084 JPU983084 JZQ983084 KJM983084 KTI983084 LDE983084 LNA983084 LWW983084 MGS983084 MQO983084 NAK983084 NKG983084 NUC983084 ODY983084 ONU983084 OXQ983084 PHM983084 PRI983084 QBE983084 QLA983084 QUW983084 RES983084 ROO983084 RYK983084 SIG983084 SSC983084 TBY983084 TLU983084 TVQ983084 UFM983084 UPI983084 UZE983084 VJA983084 VSW983084 WCS983084 WMO983084 WWK983084 Y40 JU40 TQ40 ADM40 ANI40 AXE40 BHA40 BQW40 CAS40 CKO40 CUK40 DEG40 DOC40 DXY40 EHU40 ERQ40 FBM40 FLI40 FVE40 GFA40 GOW40 GYS40 HIO40 HSK40 ICG40 IMC40 IVY40 JFU40 JPQ40 JZM40 KJI40 KTE40 LDA40 LMW40 LWS40 MGO40 MQK40 NAG40 NKC40 NTY40 ODU40 ONQ40 OXM40 PHI40 PRE40 QBA40 QKW40 QUS40 REO40 ROK40 RYG40 SIC40 SRY40 TBU40 TLQ40 TVM40 UFI40 UPE40 UZA40 VIW40 VSS40 WCO40 WMK40 WWG40 Y65576 JU65576 TQ65576 ADM65576 ANI65576 AXE65576 BHA65576 BQW65576 CAS65576 CKO65576 CUK65576 DEG65576 DOC65576 DXY65576 EHU65576 ERQ65576 FBM65576 FLI65576 FVE65576 GFA65576 GOW65576 GYS65576 HIO65576 HSK65576 ICG65576 IMC65576 IVY65576 JFU65576 JPQ65576 JZM65576 KJI65576 KTE65576 LDA65576 LMW65576 LWS65576 MGO65576 MQK65576 NAG65576 NKC65576 NTY65576 ODU65576 ONQ65576 OXM65576 PHI65576 PRE65576 QBA65576 QKW65576 QUS65576 REO65576 ROK65576 RYG65576 SIC65576 SRY65576 TBU65576 TLQ65576 TVM65576 UFI65576 UPE65576 UZA65576 VIW65576 VSS65576 WCO65576 WMK65576 WWG65576 Y131112 JU131112 TQ131112 ADM131112 ANI131112 AXE131112 BHA131112 BQW131112 CAS131112 CKO131112 CUK131112 DEG131112 DOC131112 DXY131112 EHU131112 ERQ131112 FBM131112 FLI131112 FVE131112 GFA131112 GOW131112 GYS131112 HIO131112 HSK131112 ICG131112 IMC131112 IVY131112 JFU131112 JPQ131112 JZM131112 KJI131112 KTE131112 LDA131112 LMW131112 LWS131112 MGO131112 MQK131112 NAG131112 NKC131112 NTY131112 ODU131112 ONQ131112 OXM131112 PHI131112 PRE131112 QBA131112 QKW131112 QUS131112 REO131112 ROK131112 RYG131112 SIC131112 SRY131112 TBU131112 TLQ131112 TVM131112 UFI131112 UPE131112 UZA131112 VIW131112 VSS131112 WCO131112 WMK131112 WWG131112 Y196648 JU196648 TQ196648 ADM196648 ANI196648 AXE196648 BHA196648 BQW196648 CAS196648 CKO196648 CUK196648 DEG196648 DOC196648 DXY196648 EHU196648 ERQ196648 FBM196648 FLI196648 FVE196648 GFA196648 GOW196648 GYS196648 HIO196648 HSK196648 ICG196648 IMC196648 IVY196648 JFU196648 JPQ196648 JZM196648 KJI196648 KTE196648 LDA196648 LMW196648 LWS196648 MGO196648 MQK196648 NAG196648 NKC196648 NTY196648 ODU196648 ONQ196648 OXM196648 PHI196648 PRE196648 QBA196648 QKW196648 QUS196648 REO196648 ROK196648 RYG196648 SIC196648 SRY196648 TBU196648 TLQ196648 TVM196648 UFI196648 UPE196648 UZA196648 VIW196648 VSS196648 WCO196648 WMK196648 WWG196648 Y262184 JU262184 TQ262184 ADM262184 ANI262184 AXE262184 BHA262184 BQW262184 CAS262184 CKO262184 CUK262184 DEG262184 DOC262184 DXY262184 EHU262184 ERQ262184 FBM262184 FLI262184 FVE262184 GFA262184 GOW262184 GYS262184 HIO262184 HSK262184 ICG262184 IMC262184 IVY262184 JFU262184 JPQ262184 JZM262184 KJI262184 KTE262184 LDA262184 LMW262184 LWS262184 MGO262184 MQK262184 NAG262184 NKC262184 NTY262184 ODU262184 ONQ262184 OXM262184 PHI262184 PRE262184 QBA262184 QKW262184 QUS262184 REO262184 ROK262184 RYG262184 SIC262184 SRY262184 TBU262184 TLQ262184 TVM262184 UFI262184 UPE262184 UZA262184 VIW262184 VSS262184 WCO262184 WMK262184 WWG262184 Y327720 JU327720 TQ327720 ADM327720 ANI327720 AXE327720 BHA327720 BQW327720 CAS327720 CKO327720 CUK327720 DEG327720 DOC327720 DXY327720 EHU327720 ERQ327720 FBM327720 FLI327720 FVE327720 GFA327720 GOW327720 GYS327720 HIO327720 HSK327720 ICG327720 IMC327720 IVY327720 JFU327720 JPQ327720 JZM327720 KJI327720 KTE327720 LDA327720 LMW327720 LWS327720 MGO327720 MQK327720 NAG327720 NKC327720 NTY327720 ODU327720 ONQ327720 OXM327720 PHI327720 PRE327720 QBA327720 QKW327720 QUS327720 REO327720 ROK327720 RYG327720 SIC327720 SRY327720 TBU327720 TLQ327720 TVM327720 UFI327720 UPE327720 UZA327720 VIW327720 VSS327720 WCO327720 WMK327720 WWG327720 Y393256 JU393256 TQ393256 ADM393256 ANI393256 AXE393256 BHA393256 BQW393256 CAS393256 CKO393256 CUK393256 DEG393256 DOC393256 DXY393256 EHU393256 ERQ393256 FBM393256 FLI393256 FVE393256 GFA393256 GOW393256 GYS393256 HIO393256 HSK393256 ICG393256 IMC393256 IVY393256 JFU393256 JPQ393256 JZM393256 KJI393256 KTE393256 LDA393256 LMW393256 LWS393256 MGO393256 MQK393256 NAG393256 NKC393256 NTY393256 ODU393256 ONQ393256 OXM393256 PHI393256 PRE393256 QBA393256 QKW393256 QUS393256 REO393256 ROK393256 RYG393256 SIC393256 SRY393256 TBU393256 TLQ393256 TVM393256 UFI393256 UPE393256 UZA393256 VIW393256 VSS393256 WCO393256 WMK393256 WWG393256 Y458792 JU458792 TQ458792 ADM458792 ANI458792 AXE458792 BHA458792 BQW458792 CAS458792 CKO458792 CUK458792 DEG458792 DOC458792 DXY458792 EHU458792 ERQ458792 FBM458792 FLI458792 FVE458792 GFA458792 GOW458792 GYS458792 HIO458792 HSK458792 ICG458792 IMC458792 IVY458792 JFU458792 JPQ458792 JZM458792 KJI458792 KTE458792 LDA458792 LMW458792 LWS458792 MGO458792 MQK458792 NAG458792 NKC458792 NTY458792 ODU458792 ONQ458792 OXM458792 PHI458792 PRE458792 QBA458792 QKW458792 QUS458792 REO458792 ROK458792 RYG458792 SIC458792 SRY458792 TBU458792 TLQ458792 TVM458792 UFI458792 UPE458792 UZA458792 VIW458792 VSS458792 WCO458792 WMK458792 WWG458792 Y524328 JU524328 TQ524328 ADM524328 ANI524328 AXE524328 BHA524328 BQW524328 CAS524328 CKO524328 CUK524328 DEG524328 DOC524328 DXY524328 EHU524328 ERQ524328 FBM524328 FLI524328 FVE524328 GFA524328 GOW524328 GYS524328 HIO524328 HSK524328 ICG524328 IMC524328 IVY524328 JFU524328 JPQ524328 JZM524328 KJI524328 KTE524328 LDA524328 LMW524328 LWS524328 MGO524328 MQK524328 NAG524328 NKC524328 NTY524328 ODU524328 ONQ524328 OXM524328 PHI524328 PRE524328 QBA524328 QKW524328 QUS524328 REO524328 ROK524328 RYG524328 SIC524328 SRY524328 TBU524328 TLQ524328 TVM524328 UFI524328 UPE524328 UZA524328 VIW524328 VSS524328 WCO524328 WMK524328 WWG524328 Y589864 JU589864 TQ589864 ADM589864 ANI589864 AXE589864 BHA589864 BQW589864 CAS589864 CKO589864 CUK589864 DEG589864 DOC589864 DXY589864 EHU589864 ERQ589864 FBM589864 FLI589864 FVE589864 GFA589864 GOW589864 GYS589864 HIO589864 HSK589864 ICG589864 IMC589864 IVY589864 JFU589864 JPQ589864 JZM589864 KJI589864 KTE589864 LDA589864 LMW589864 LWS589864 MGO589864 MQK589864 NAG589864 NKC589864 NTY589864 ODU589864 ONQ589864 OXM589864 PHI589864 PRE589864 QBA589864 QKW589864 QUS589864 REO589864 ROK589864 RYG589864 SIC589864 SRY589864 TBU589864 TLQ589864 TVM589864 UFI589864 UPE589864 UZA589864 VIW589864 VSS589864 WCO589864 WMK589864 WWG589864 Y655400 JU655400 TQ655400 ADM655400 ANI655400 AXE655400 BHA655400 BQW655400 CAS655400 CKO655400 CUK655400 DEG655400 DOC655400 DXY655400 EHU655400 ERQ655400 FBM655400 FLI655400 FVE655400 GFA655400 GOW655400 GYS655400 HIO655400 HSK655400 ICG655400 IMC655400 IVY655400 JFU655400 JPQ655400 JZM655400 KJI655400 KTE655400 LDA655400 LMW655400 LWS655400 MGO655400 MQK655400 NAG655400 NKC655400 NTY655400 ODU655400 ONQ655400 OXM655400 PHI655400 PRE655400 QBA655400 QKW655400 QUS655400 REO655400 ROK655400 RYG655400 SIC655400 SRY655400 TBU655400 TLQ655400 TVM655400 UFI655400 UPE655400 UZA655400 VIW655400 VSS655400 WCO655400 WMK655400 WWG655400 Y720936 JU720936 TQ720936 ADM720936 ANI720936 AXE720936 BHA720936 BQW720936 CAS720936 CKO720936 CUK720936 DEG720936 DOC720936 DXY720936 EHU720936 ERQ720936 FBM720936 FLI720936 FVE720936 GFA720936 GOW720936 GYS720936 HIO720936 HSK720936 ICG720936 IMC720936 IVY720936 JFU720936 JPQ720936 JZM720936 KJI720936 KTE720936 LDA720936 LMW720936 LWS720936 MGO720936 MQK720936 NAG720936 NKC720936 NTY720936 ODU720936 ONQ720936 OXM720936 PHI720936 PRE720936 QBA720936 QKW720936 QUS720936 REO720936 ROK720936 RYG720936 SIC720936 SRY720936 TBU720936 TLQ720936 TVM720936 UFI720936 UPE720936 UZA720936 VIW720936 VSS720936 WCO720936 WMK720936 WWG720936 Y786472 JU786472 TQ786472 ADM786472 ANI786472 AXE786472 BHA786472 BQW786472 CAS786472 CKO786472 CUK786472 DEG786472 DOC786472 DXY786472 EHU786472 ERQ786472 FBM786472 FLI786472 FVE786472 GFA786472 GOW786472 GYS786472 HIO786472 HSK786472 ICG786472 IMC786472 IVY786472 JFU786472 JPQ786472 JZM786472 KJI786472 KTE786472 LDA786472 LMW786472 LWS786472 MGO786472 MQK786472 NAG786472 NKC786472 NTY786472 ODU786472 ONQ786472 OXM786472 PHI786472 PRE786472 QBA786472 QKW786472 QUS786472 REO786472 ROK786472 RYG786472 SIC786472 SRY786472 TBU786472 TLQ786472 TVM786472 UFI786472 UPE786472 UZA786472 VIW786472 VSS786472 WCO786472 WMK786472 WWG786472 Y852008 JU852008 TQ852008 ADM852008 ANI852008 AXE852008 BHA852008 BQW852008 CAS852008 CKO852008 CUK852008 DEG852008 DOC852008 DXY852008 EHU852008 ERQ852008 FBM852008 FLI852008 FVE852008 GFA852008 GOW852008 GYS852008 HIO852008 HSK852008 ICG852008 IMC852008 IVY852008 JFU852008 JPQ852008 JZM852008 KJI852008 KTE852008 LDA852008 LMW852008 LWS852008 MGO852008 MQK852008 NAG852008 NKC852008 NTY852008 ODU852008 ONQ852008 OXM852008 PHI852008 PRE852008 QBA852008 QKW852008 QUS852008 REO852008 ROK852008 RYG852008 SIC852008 SRY852008 TBU852008 TLQ852008 TVM852008 UFI852008 UPE852008 UZA852008 VIW852008 VSS852008 WCO852008 WMK852008 WWG852008 Y917544 JU917544 TQ917544 ADM917544 ANI917544 AXE917544 BHA917544 BQW917544 CAS917544 CKO917544 CUK917544 DEG917544 DOC917544 DXY917544 EHU917544 ERQ917544 FBM917544 FLI917544 FVE917544 GFA917544 GOW917544 GYS917544 HIO917544 HSK917544 ICG917544 IMC917544 IVY917544 JFU917544 JPQ917544 JZM917544 KJI917544 KTE917544 LDA917544 LMW917544 LWS917544 MGO917544 MQK917544 NAG917544 NKC917544 NTY917544 ODU917544 ONQ917544 OXM917544 PHI917544 PRE917544 QBA917544 QKW917544 QUS917544 REO917544 ROK917544 RYG917544 SIC917544 SRY917544 TBU917544 TLQ917544 TVM917544 UFI917544 UPE917544 UZA917544 VIW917544 VSS917544 WCO917544 WMK917544 WWG917544 Y983080 JU983080 TQ983080 ADM983080 ANI983080 AXE983080 BHA983080 BQW983080 CAS983080 CKO983080 CUK983080 DEG983080 DOC983080 DXY983080 EHU983080 ERQ983080 FBM983080 FLI983080 FVE983080 GFA983080 GOW983080 GYS983080 HIO983080 HSK983080 ICG983080 IMC983080 IVY983080 JFU983080 JPQ983080 JZM983080 KJI983080 KTE983080 LDA983080 LMW983080 LWS983080 MGO983080 MQK983080 NAG983080 NKC983080 NTY983080 ODU983080 ONQ983080 OXM983080 PHI983080 PRE983080 QBA983080 QKW983080 QUS983080 REO983080 ROK983080 RYG983080 SIC983080 SRY983080 TBU983080 TLQ983080 TVM983080 UFI983080 UPE983080 UZA983080 VIW983080 VSS983080 WCO983080 WMK983080 WWG983080 AC36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AC65572 JY65572 TU65572 ADQ65572 ANM65572 AXI65572 BHE65572 BRA65572 CAW65572 CKS65572 CUO65572 DEK65572 DOG65572 DYC65572 EHY65572 ERU65572 FBQ65572 FLM65572 FVI65572 GFE65572 GPA65572 GYW65572 HIS65572 HSO65572 ICK65572 IMG65572 IWC65572 JFY65572 JPU65572 JZQ65572 KJM65572 KTI65572 LDE65572 LNA65572 LWW65572 MGS65572 MQO65572 NAK65572 NKG65572 NUC65572 ODY65572 ONU65572 OXQ65572 PHM65572 PRI65572 QBE65572 QLA65572 QUW65572 RES65572 ROO65572 RYK65572 SIG65572 SSC65572 TBY65572 TLU65572 TVQ65572 UFM65572 UPI65572 UZE65572 VJA65572 VSW65572 WCS65572 WMO65572 WWK65572 AC131108 JY131108 TU131108 ADQ131108 ANM131108 AXI131108 BHE131108 BRA131108 CAW131108 CKS131108 CUO131108 DEK131108 DOG131108 DYC131108 EHY131108 ERU131108 FBQ131108 FLM131108 FVI131108 GFE131108 GPA131108 GYW131108 HIS131108 HSO131108 ICK131108 IMG131108 IWC131108 JFY131108 JPU131108 JZQ131108 KJM131108 KTI131108 LDE131108 LNA131108 LWW131108 MGS131108 MQO131108 NAK131108 NKG131108 NUC131108 ODY131108 ONU131108 OXQ131108 PHM131108 PRI131108 QBE131108 QLA131108 QUW131108 RES131108 ROO131108 RYK131108 SIG131108 SSC131108 TBY131108 TLU131108 TVQ131108 UFM131108 UPI131108 UZE131108 VJA131108 VSW131108 WCS131108 WMO131108 WWK131108 AC196644 JY196644 TU196644 ADQ196644 ANM196644 AXI196644 BHE196644 BRA196644 CAW196644 CKS196644 CUO196644 DEK196644 DOG196644 DYC196644 EHY196644 ERU196644 FBQ196644 FLM196644 FVI196644 GFE196644 GPA196644 GYW196644 HIS196644 HSO196644 ICK196644 IMG196644 IWC196644 JFY196644 JPU196644 JZQ196644 KJM196644 KTI196644 LDE196644 LNA196644 LWW196644 MGS196644 MQO196644 NAK196644 NKG196644 NUC196644 ODY196644 ONU196644 OXQ196644 PHM196644 PRI196644 QBE196644 QLA196644 QUW196644 RES196644 ROO196644 RYK196644 SIG196644 SSC196644 TBY196644 TLU196644 TVQ196644 UFM196644 UPI196644 UZE196644 VJA196644 VSW196644 WCS196644 WMO196644 WWK196644 AC262180 JY262180 TU262180 ADQ262180 ANM262180 AXI262180 BHE262180 BRA262180 CAW262180 CKS262180 CUO262180 DEK262180 DOG262180 DYC262180 EHY262180 ERU262180 FBQ262180 FLM262180 FVI262180 GFE262180 GPA262180 GYW262180 HIS262180 HSO262180 ICK262180 IMG262180 IWC262180 JFY262180 JPU262180 JZQ262180 KJM262180 KTI262180 LDE262180 LNA262180 LWW262180 MGS262180 MQO262180 NAK262180 NKG262180 NUC262180 ODY262180 ONU262180 OXQ262180 PHM262180 PRI262180 QBE262180 QLA262180 QUW262180 RES262180 ROO262180 RYK262180 SIG262180 SSC262180 TBY262180 TLU262180 TVQ262180 UFM262180 UPI262180 UZE262180 VJA262180 VSW262180 WCS262180 WMO262180 WWK262180 AC327716 JY327716 TU327716 ADQ327716 ANM327716 AXI327716 BHE327716 BRA327716 CAW327716 CKS327716 CUO327716 DEK327716 DOG327716 DYC327716 EHY327716 ERU327716 FBQ327716 FLM327716 FVI327716 GFE327716 GPA327716 GYW327716 HIS327716 HSO327716 ICK327716 IMG327716 IWC327716 JFY327716 JPU327716 JZQ327716 KJM327716 KTI327716 LDE327716 LNA327716 LWW327716 MGS327716 MQO327716 NAK327716 NKG327716 NUC327716 ODY327716 ONU327716 OXQ327716 PHM327716 PRI327716 QBE327716 QLA327716 QUW327716 RES327716 ROO327716 RYK327716 SIG327716 SSC327716 TBY327716 TLU327716 TVQ327716 UFM327716 UPI327716 UZE327716 VJA327716 VSW327716 WCS327716 WMO327716 WWK327716 AC393252 JY393252 TU393252 ADQ393252 ANM393252 AXI393252 BHE393252 BRA393252 CAW393252 CKS393252 CUO393252 DEK393252 DOG393252 DYC393252 EHY393252 ERU393252 FBQ393252 FLM393252 FVI393252 GFE393252 GPA393252 GYW393252 HIS393252 HSO393252 ICK393252 IMG393252 IWC393252 JFY393252 JPU393252 JZQ393252 KJM393252 KTI393252 LDE393252 LNA393252 LWW393252 MGS393252 MQO393252 NAK393252 NKG393252 NUC393252 ODY393252 ONU393252 OXQ393252 PHM393252 PRI393252 QBE393252 QLA393252 QUW393252 RES393252 ROO393252 RYK393252 SIG393252 SSC393252 TBY393252 TLU393252 TVQ393252 UFM393252 UPI393252 UZE393252 VJA393252 VSW393252 WCS393252 WMO393252 WWK393252 AC458788 JY458788 TU458788 ADQ458788 ANM458788 AXI458788 BHE458788 BRA458788 CAW458788 CKS458788 CUO458788 DEK458788 DOG458788 DYC458788 EHY458788 ERU458788 FBQ458788 FLM458788 FVI458788 GFE458788 GPA458788 GYW458788 HIS458788 HSO458788 ICK458788 IMG458788 IWC458788 JFY458788 JPU458788 JZQ458788 KJM458788 KTI458788 LDE458788 LNA458788 LWW458788 MGS458788 MQO458788 NAK458788 NKG458788 NUC458788 ODY458788 ONU458788 OXQ458788 PHM458788 PRI458788 QBE458788 QLA458788 QUW458788 RES458788 ROO458788 RYK458788 SIG458788 SSC458788 TBY458788 TLU458788 TVQ458788 UFM458788 UPI458788 UZE458788 VJA458788 VSW458788 WCS458788 WMO458788 WWK458788 AC524324 JY524324 TU524324 ADQ524324 ANM524324 AXI524324 BHE524324 BRA524324 CAW524324 CKS524324 CUO524324 DEK524324 DOG524324 DYC524324 EHY524324 ERU524324 FBQ524324 FLM524324 FVI524324 GFE524324 GPA524324 GYW524324 HIS524324 HSO524324 ICK524324 IMG524324 IWC524324 JFY524324 JPU524324 JZQ524324 KJM524324 KTI524324 LDE524324 LNA524324 LWW524324 MGS524324 MQO524324 NAK524324 NKG524324 NUC524324 ODY524324 ONU524324 OXQ524324 PHM524324 PRI524324 QBE524324 QLA524324 QUW524324 RES524324 ROO524324 RYK524324 SIG524324 SSC524324 TBY524324 TLU524324 TVQ524324 UFM524324 UPI524324 UZE524324 VJA524324 VSW524324 WCS524324 WMO524324 WWK524324 AC589860 JY589860 TU589860 ADQ589860 ANM589860 AXI589860 BHE589860 BRA589860 CAW589860 CKS589860 CUO589860 DEK589860 DOG589860 DYC589860 EHY589860 ERU589860 FBQ589860 FLM589860 FVI589860 GFE589860 GPA589860 GYW589860 HIS589860 HSO589860 ICK589860 IMG589860 IWC589860 JFY589860 JPU589860 JZQ589860 KJM589860 KTI589860 LDE589860 LNA589860 LWW589860 MGS589860 MQO589860 NAK589860 NKG589860 NUC589860 ODY589860 ONU589860 OXQ589860 PHM589860 PRI589860 QBE589860 QLA589860 QUW589860 RES589860 ROO589860 RYK589860 SIG589860 SSC589860 TBY589860 TLU589860 TVQ589860 UFM589860 UPI589860 UZE589860 VJA589860 VSW589860 WCS589860 WMO589860 WWK589860 AC655396 JY655396 TU655396 ADQ655396 ANM655396 AXI655396 BHE655396 BRA655396 CAW655396 CKS655396 CUO655396 DEK655396 DOG655396 DYC655396 EHY655396 ERU655396 FBQ655396 FLM655396 FVI655396 GFE655396 GPA655396 GYW655396 HIS655396 HSO655396 ICK655396 IMG655396 IWC655396 JFY655396 JPU655396 JZQ655396 KJM655396 KTI655396 LDE655396 LNA655396 LWW655396 MGS655396 MQO655396 NAK655396 NKG655396 NUC655396 ODY655396 ONU655396 OXQ655396 PHM655396 PRI655396 QBE655396 QLA655396 QUW655396 RES655396 ROO655396 RYK655396 SIG655396 SSC655396 TBY655396 TLU655396 TVQ655396 UFM655396 UPI655396 UZE655396 VJA655396 VSW655396 WCS655396 WMO655396 WWK655396 AC720932 JY720932 TU720932 ADQ720932 ANM720932 AXI720932 BHE720932 BRA720932 CAW720932 CKS720932 CUO720932 DEK720932 DOG720932 DYC720932 EHY720932 ERU720932 FBQ720932 FLM720932 FVI720932 GFE720932 GPA720932 GYW720932 HIS720932 HSO720932 ICK720932 IMG720932 IWC720932 JFY720932 JPU720932 JZQ720932 KJM720932 KTI720932 LDE720932 LNA720932 LWW720932 MGS720932 MQO720932 NAK720932 NKG720932 NUC720932 ODY720932 ONU720932 OXQ720932 PHM720932 PRI720932 QBE720932 QLA720932 QUW720932 RES720932 ROO720932 RYK720932 SIG720932 SSC720932 TBY720932 TLU720932 TVQ720932 UFM720932 UPI720932 UZE720932 VJA720932 VSW720932 WCS720932 WMO720932 WWK720932 AC786468 JY786468 TU786468 ADQ786468 ANM786468 AXI786468 BHE786468 BRA786468 CAW786468 CKS786468 CUO786468 DEK786468 DOG786468 DYC786468 EHY786468 ERU786468 FBQ786468 FLM786468 FVI786468 GFE786468 GPA786468 GYW786468 HIS786468 HSO786468 ICK786468 IMG786468 IWC786468 JFY786468 JPU786468 JZQ786468 KJM786468 KTI786468 LDE786468 LNA786468 LWW786468 MGS786468 MQO786468 NAK786468 NKG786468 NUC786468 ODY786468 ONU786468 OXQ786468 PHM786468 PRI786468 QBE786468 QLA786468 QUW786468 RES786468 ROO786468 RYK786468 SIG786468 SSC786468 TBY786468 TLU786468 TVQ786468 UFM786468 UPI786468 UZE786468 VJA786468 VSW786468 WCS786468 WMO786468 WWK786468 AC852004 JY852004 TU852004 ADQ852004 ANM852004 AXI852004 BHE852004 BRA852004 CAW852004 CKS852004 CUO852004 DEK852004 DOG852004 DYC852004 EHY852004 ERU852004 FBQ852004 FLM852004 FVI852004 GFE852004 GPA852004 GYW852004 HIS852004 HSO852004 ICK852004 IMG852004 IWC852004 JFY852004 JPU852004 JZQ852004 KJM852004 KTI852004 LDE852004 LNA852004 LWW852004 MGS852004 MQO852004 NAK852004 NKG852004 NUC852004 ODY852004 ONU852004 OXQ852004 PHM852004 PRI852004 QBE852004 QLA852004 QUW852004 RES852004 ROO852004 RYK852004 SIG852004 SSC852004 TBY852004 TLU852004 TVQ852004 UFM852004 UPI852004 UZE852004 VJA852004 VSW852004 WCS852004 WMO852004 WWK852004 AC917540 JY917540 TU917540 ADQ917540 ANM917540 AXI917540 BHE917540 BRA917540 CAW917540 CKS917540 CUO917540 DEK917540 DOG917540 DYC917540 EHY917540 ERU917540 FBQ917540 FLM917540 FVI917540 GFE917540 GPA917540 GYW917540 HIS917540 HSO917540 ICK917540 IMG917540 IWC917540 JFY917540 JPU917540 JZQ917540 KJM917540 KTI917540 LDE917540 LNA917540 LWW917540 MGS917540 MQO917540 NAK917540 NKG917540 NUC917540 ODY917540 ONU917540 OXQ917540 PHM917540 PRI917540 QBE917540 QLA917540 QUW917540 RES917540 ROO917540 RYK917540 SIG917540 SSC917540 TBY917540 TLU917540 TVQ917540 UFM917540 UPI917540 UZE917540 VJA917540 VSW917540 WCS917540 WMO917540 WWK917540 AC983076 JY983076 TU983076 ADQ983076 ANM983076 AXI983076 BHE983076 BRA983076 CAW983076 CKS983076 CUO983076 DEK983076 DOG983076 DYC983076 EHY983076 ERU983076 FBQ983076 FLM983076 FVI983076 GFE983076 GPA983076 GYW983076 HIS983076 HSO983076 ICK983076 IMG983076 IWC983076 JFY983076 JPU983076 JZQ983076 KJM983076 KTI983076 LDE983076 LNA983076 LWW983076 MGS983076 MQO983076 NAK983076 NKG983076 NUC983076 ODY983076 ONU983076 OXQ983076 PHM983076 PRI983076 QBE983076 QLA983076 QUW983076 RES983076 ROO983076 RYK983076 SIG983076 SSC983076 TBY983076 TLU983076 TVQ983076 UFM983076 UPI983076 UZE983076 VJA983076 VSW983076 WCS983076 WMO983076 WWK983076 AC60 JY60 TU60 ADQ60 ANM60 AXI60 BHE60 BRA60 CAW60 CKS60 CUO60 DEK60 DOG60 DYC60 EHY60 ERU60 FBQ60 FLM60 FVI60 GFE60 GPA60 GYW60 HIS60 HSO60 ICK60 IMG60 IWC60 JFY60 JPU60 JZQ60 KJM60 KTI60 LDE60 LNA60 LWW60 MGS60 MQO60 NAK60 NKG60 NUC60 ODY60 ONU60 OXQ60 PHM60 PRI60 QBE60 QLA60 QUW60 RES60 ROO60 RYK60 SIG60 SSC60 TBY60 TLU60 TVQ60 UFM60 UPI60 UZE60 VJA60 VSW60 WCS60 WMO60 WWK60 AC65596 JY65596 TU65596 ADQ65596 ANM65596 AXI65596 BHE65596 BRA65596 CAW65596 CKS65596 CUO65596 DEK65596 DOG65596 DYC65596 EHY65596 ERU65596 FBQ65596 FLM65596 FVI65596 GFE65596 GPA65596 GYW65596 HIS65596 HSO65596 ICK65596 IMG65596 IWC65596 JFY65596 JPU65596 JZQ65596 KJM65596 KTI65596 LDE65596 LNA65596 LWW65596 MGS65596 MQO65596 NAK65596 NKG65596 NUC65596 ODY65596 ONU65596 OXQ65596 PHM65596 PRI65596 QBE65596 QLA65596 QUW65596 RES65596 ROO65596 RYK65596 SIG65596 SSC65596 TBY65596 TLU65596 TVQ65596 UFM65596 UPI65596 UZE65596 VJA65596 VSW65596 WCS65596 WMO65596 WWK65596 AC131132 JY131132 TU131132 ADQ131132 ANM131132 AXI131132 BHE131132 BRA131132 CAW131132 CKS131132 CUO131132 DEK131132 DOG131132 DYC131132 EHY131132 ERU131132 FBQ131132 FLM131132 FVI131132 GFE131132 GPA131132 GYW131132 HIS131132 HSO131132 ICK131132 IMG131132 IWC131132 JFY131132 JPU131132 JZQ131132 KJM131132 KTI131132 LDE131132 LNA131132 LWW131132 MGS131132 MQO131132 NAK131132 NKG131132 NUC131132 ODY131132 ONU131132 OXQ131132 PHM131132 PRI131132 QBE131132 QLA131132 QUW131132 RES131132 ROO131132 RYK131132 SIG131132 SSC131132 TBY131132 TLU131132 TVQ131132 UFM131132 UPI131132 UZE131132 VJA131132 VSW131132 WCS131132 WMO131132 WWK131132 AC196668 JY196668 TU196668 ADQ196668 ANM196668 AXI196668 BHE196668 BRA196668 CAW196668 CKS196668 CUO196668 DEK196668 DOG196668 DYC196668 EHY196668 ERU196668 FBQ196668 FLM196668 FVI196668 GFE196668 GPA196668 GYW196668 HIS196668 HSO196668 ICK196668 IMG196668 IWC196668 JFY196668 JPU196668 JZQ196668 KJM196668 KTI196668 LDE196668 LNA196668 LWW196668 MGS196668 MQO196668 NAK196668 NKG196668 NUC196668 ODY196668 ONU196668 OXQ196668 PHM196668 PRI196668 QBE196668 QLA196668 QUW196668 RES196668 ROO196668 RYK196668 SIG196668 SSC196668 TBY196668 TLU196668 TVQ196668 UFM196668 UPI196668 UZE196668 VJA196668 VSW196668 WCS196668 WMO196668 WWK196668 AC262204 JY262204 TU262204 ADQ262204 ANM262204 AXI262204 BHE262204 BRA262204 CAW262204 CKS262204 CUO262204 DEK262204 DOG262204 DYC262204 EHY262204 ERU262204 FBQ262204 FLM262204 FVI262204 GFE262204 GPA262204 GYW262204 HIS262204 HSO262204 ICK262204 IMG262204 IWC262204 JFY262204 JPU262204 JZQ262204 KJM262204 KTI262204 LDE262204 LNA262204 LWW262204 MGS262204 MQO262204 NAK262204 NKG262204 NUC262204 ODY262204 ONU262204 OXQ262204 PHM262204 PRI262204 QBE262204 QLA262204 QUW262204 RES262204 ROO262204 RYK262204 SIG262204 SSC262204 TBY262204 TLU262204 TVQ262204 UFM262204 UPI262204 UZE262204 VJA262204 VSW262204 WCS262204 WMO262204 WWK262204 AC327740 JY327740 TU327740 ADQ327740 ANM327740 AXI327740 BHE327740 BRA327740 CAW327740 CKS327740 CUO327740 DEK327740 DOG327740 DYC327740 EHY327740 ERU327740 FBQ327740 FLM327740 FVI327740 GFE327740 GPA327740 GYW327740 HIS327740 HSO327740 ICK327740 IMG327740 IWC327740 JFY327740 JPU327740 JZQ327740 KJM327740 KTI327740 LDE327740 LNA327740 LWW327740 MGS327740 MQO327740 NAK327740 NKG327740 NUC327740 ODY327740 ONU327740 OXQ327740 PHM327740 PRI327740 QBE327740 QLA327740 QUW327740 RES327740 ROO327740 RYK327740 SIG327740 SSC327740 TBY327740 TLU327740 TVQ327740 UFM327740 UPI327740 UZE327740 VJA327740 VSW327740 WCS327740 WMO327740 WWK327740 AC393276 JY393276 TU393276 ADQ393276 ANM393276 AXI393276 BHE393276 BRA393276 CAW393276 CKS393276 CUO393276 DEK393276 DOG393276 DYC393276 EHY393276 ERU393276 FBQ393276 FLM393276 FVI393276 GFE393276 GPA393276 GYW393276 HIS393276 HSO393276 ICK393276 IMG393276 IWC393276 JFY393276 JPU393276 JZQ393276 KJM393276 KTI393276 LDE393276 LNA393276 LWW393276 MGS393276 MQO393276 NAK393276 NKG393276 NUC393276 ODY393276 ONU393276 OXQ393276 PHM393276 PRI393276 QBE393276 QLA393276 QUW393276 RES393276 ROO393276 RYK393276 SIG393276 SSC393276 TBY393276 TLU393276 TVQ393276 UFM393276 UPI393276 UZE393276 VJA393276 VSW393276 WCS393276 WMO393276 WWK393276 AC458812 JY458812 TU458812 ADQ458812 ANM458812 AXI458812 BHE458812 BRA458812 CAW458812 CKS458812 CUO458812 DEK458812 DOG458812 DYC458812 EHY458812 ERU458812 FBQ458812 FLM458812 FVI458812 GFE458812 GPA458812 GYW458812 HIS458812 HSO458812 ICK458812 IMG458812 IWC458812 JFY458812 JPU458812 JZQ458812 KJM458812 KTI458812 LDE458812 LNA458812 LWW458812 MGS458812 MQO458812 NAK458812 NKG458812 NUC458812 ODY458812 ONU458812 OXQ458812 PHM458812 PRI458812 QBE458812 QLA458812 QUW458812 RES458812 ROO458812 RYK458812 SIG458812 SSC458812 TBY458812 TLU458812 TVQ458812 UFM458812 UPI458812 UZE458812 VJA458812 VSW458812 WCS458812 WMO458812 WWK458812 AC524348 JY524348 TU524348 ADQ524348 ANM524348 AXI524348 BHE524348 BRA524348 CAW524348 CKS524348 CUO524348 DEK524348 DOG524348 DYC524348 EHY524348 ERU524348 FBQ524348 FLM524348 FVI524348 GFE524348 GPA524348 GYW524348 HIS524348 HSO524348 ICK524348 IMG524348 IWC524348 JFY524348 JPU524348 JZQ524348 KJM524348 KTI524348 LDE524348 LNA524348 LWW524348 MGS524348 MQO524348 NAK524348 NKG524348 NUC524348 ODY524348 ONU524348 OXQ524348 PHM524348 PRI524348 QBE524348 QLA524348 QUW524348 RES524348 ROO524348 RYK524348 SIG524348 SSC524348 TBY524348 TLU524348 TVQ524348 UFM524348 UPI524348 UZE524348 VJA524348 VSW524348 WCS524348 WMO524348 WWK524348 AC589884 JY589884 TU589884 ADQ589884 ANM589884 AXI589884 BHE589884 BRA589884 CAW589884 CKS589884 CUO589884 DEK589884 DOG589884 DYC589884 EHY589884 ERU589884 FBQ589884 FLM589884 FVI589884 GFE589884 GPA589884 GYW589884 HIS589884 HSO589884 ICK589884 IMG589884 IWC589884 JFY589884 JPU589884 JZQ589884 KJM589884 KTI589884 LDE589884 LNA589884 LWW589884 MGS589884 MQO589884 NAK589884 NKG589884 NUC589884 ODY589884 ONU589884 OXQ589884 PHM589884 PRI589884 QBE589884 QLA589884 QUW589884 RES589884 ROO589884 RYK589884 SIG589884 SSC589884 TBY589884 TLU589884 TVQ589884 UFM589884 UPI589884 UZE589884 VJA589884 VSW589884 WCS589884 WMO589884 WWK589884 AC655420 JY655420 TU655420 ADQ655420 ANM655420 AXI655420 BHE655420 BRA655420 CAW655420 CKS655420 CUO655420 DEK655420 DOG655420 DYC655420 EHY655420 ERU655420 FBQ655420 FLM655420 FVI655420 GFE655420 GPA655420 GYW655420 HIS655420 HSO655420 ICK655420 IMG655420 IWC655420 JFY655420 JPU655420 JZQ655420 KJM655420 KTI655420 LDE655420 LNA655420 LWW655420 MGS655420 MQO655420 NAK655420 NKG655420 NUC655420 ODY655420 ONU655420 OXQ655420 PHM655420 PRI655420 QBE655420 QLA655420 QUW655420 RES655420 ROO655420 RYK655420 SIG655420 SSC655420 TBY655420 TLU655420 TVQ655420 UFM655420 UPI655420 UZE655420 VJA655420 VSW655420 WCS655420 WMO655420 WWK655420 AC720956 JY720956 TU720956 ADQ720956 ANM720956 AXI720956 BHE720956 BRA720956 CAW720956 CKS720956 CUO720956 DEK720956 DOG720956 DYC720956 EHY720956 ERU720956 FBQ720956 FLM720956 FVI720956 GFE720956 GPA720956 GYW720956 HIS720956 HSO720956 ICK720956 IMG720956 IWC720956 JFY720956 JPU720956 JZQ720956 KJM720956 KTI720956 LDE720956 LNA720956 LWW720956 MGS720956 MQO720956 NAK720956 NKG720956 NUC720956 ODY720956 ONU720956 OXQ720956 PHM720956 PRI720956 QBE720956 QLA720956 QUW720956 RES720956 ROO720956 RYK720956 SIG720956 SSC720956 TBY720956 TLU720956 TVQ720956 UFM720956 UPI720956 UZE720956 VJA720956 VSW720956 WCS720956 WMO720956 WWK720956 AC786492 JY786492 TU786492 ADQ786492 ANM786492 AXI786492 BHE786492 BRA786492 CAW786492 CKS786492 CUO786492 DEK786492 DOG786492 DYC786492 EHY786492 ERU786492 FBQ786492 FLM786492 FVI786492 GFE786492 GPA786492 GYW786492 HIS786492 HSO786492 ICK786492 IMG786492 IWC786492 JFY786492 JPU786492 JZQ786492 KJM786492 KTI786492 LDE786492 LNA786492 LWW786492 MGS786492 MQO786492 NAK786492 NKG786492 NUC786492 ODY786492 ONU786492 OXQ786492 PHM786492 PRI786492 QBE786492 QLA786492 QUW786492 RES786492 ROO786492 RYK786492 SIG786492 SSC786492 TBY786492 TLU786492 TVQ786492 UFM786492 UPI786492 UZE786492 VJA786492 VSW786492 WCS786492 WMO786492 WWK786492 AC852028 JY852028 TU852028 ADQ852028 ANM852028 AXI852028 BHE852028 BRA852028 CAW852028 CKS852028 CUO852028 DEK852028 DOG852028 DYC852028 EHY852028 ERU852028 FBQ852028 FLM852028 FVI852028 GFE852028 GPA852028 GYW852028 HIS852028 HSO852028 ICK852028 IMG852028 IWC852028 JFY852028 JPU852028 JZQ852028 KJM852028 KTI852028 LDE852028 LNA852028 LWW852028 MGS852028 MQO852028 NAK852028 NKG852028 NUC852028 ODY852028 ONU852028 OXQ852028 PHM852028 PRI852028 QBE852028 QLA852028 QUW852028 RES852028 ROO852028 RYK852028 SIG852028 SSC852028 TBY852028 TLU852028 TVQ852028 UFM852028 UPI852028 UZE852028 VJA852028 VSW852028 WCS852028 WMO852028 WWK852028 AC917564 JY917564 TU917564 ADQ917564 ANM917564 AXI917564 BHE917564 BRA917564 CAW917564 CKS917564 CUO917564 DEK917564 DOG917564 DYC917564 EHY917564 ERU917564 FBQ917564 FLM917564 FVI917564 GFE917564 GPA917564 GYW917564 HIS917564 HSO917564 ICK917564 IMG917564 IWC917564 JFY917564 JPU917564 JZQ917564 KJM917564 KTI917564 LDE917564 LNA917564 LWW917564 MGS917564 MQO917564 NAK917564 NKG917564 NUC917564 ODY917564 ONU917564 OXQ917564 PHM917564 PRI917564 QBE917564 QLA917564 QUW917564 RES917564 ROO917564 RYK917564 SIG917564 SSC917564 TBY917564 TLU917564 TVQ917564 UFM917564 UPI917564 UZE917564 VJA917564 VSW917564 WCS917564 WMO917564 WWK917564 AC983100 JY983100 TU983100 ADQ983100 ANM983100 AXI983100 BHE983100 BRA983100 CAW983100 CKS983100 CUO983100 DEK983100 DOG983100 DYC983100 EHY983100 ERU983100 FBQ983100 FLM983100 FVI983100 GFE983100 GPA983100 GYW983100 HIS983100 HSO983100 ICK983100 IMG983100 IWC983100 JFY983100 JPU983100 JZQ983100 KJM983100 KTI983100 LDE983100 LNA983100 LWW983100 MGS983100 MQO983100 NAK983100 NKG983100 NUC983100 ODY983100 ONU983100 OXQ983100 PHM983100 PRI983100 QBE983100 QLA983100 QUW983100 RES983100 ROO983100 RYK983100 SIG983100 SSC983100 TBY983100 TLU983100 TVQ983100 UFM983100 UPI983100 UZE983100 VJA983100 VSW983100 WCS983100 WMO983100 WWK983100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AC65556 JY65556 TU65556 ADQ65556 ANM65556 AXI65556 BHE65556 BRA65556 CAW65556 CKS65556 CUO65556 DEK65556 DOG65556 DYC65556 EHY65556 ERU65556 FBQ65556 FLM65556 FVI65556 GFE65556 GPA65556 GYW65556 HIS65556 HSO65556 ICK65556 IMG65556 IWC65556 JFY65556 JPU65556 JZQ65556 KJM65556 KTI65556 LDE65556 LNA65556 LWW65556 MGS65556 MQO65556 NAK65556 NKG65556 NUC65556 ODY65556 ONU65556 OXQ65556 PHM65556 PRI65556 QBE65556 QLA65556 QUW65556 RES65556 ROO65556 RYK65556 SIG65556 SSC65556 TBY65556 TLU65556 TVQ65556 UFM65556 UPI65556 UZE65556 VJA65556 VSW65556 WCS65556 WMO65556 WWK65556 AC131092 JY131092 TU131092 ADQ131092 ANM131092 AXI131092 BHE131092 BRA131092 CAW131092 CKS131092 CUO131092 DEK131092 DOG131092 DYC131092 EHY131092 ERU131092 FBQ131092 FLM131092 FVI131092 GFE131092 GPA131092 GYW131092 HIS131092 HSO131092 ICK131092 IMG131092 IWC131092 JFY131092 JPU131092 JZQ131092 KJM131092 KTI131092 LDE131092 LNA131092 LWW131092 MGS131092 MQO131092 NAK131092 NKG131092 NUC131092 ODY131092 ONU131092 OXQ131092 PHM131092 PRI131092 QBE131092 QLA131092 QUW131092 RES131092 ROO131092 RYK131092 SIG131092 SSC131092 TBY131092 TLU131092 TVQ131092 UFM131092 UPI131092 UZE131092 VJA131092 VSW131092 WCS131092 WMO131092 WWK131092 AC196628 JY196628 TU196628 ADQ196628 ANM196628 AXI196628 BHE196628 BRA196628 CAW196628 CKS196628 CUO196628 DEK196628 DOG196628 DYC196628 EHY196628 ERU196628 FBQ196628 FLM196628 FVI196628 GFE196628 GPA196628 GYW196628 HIS196628 HSO196628 ICK196628 IMG196628 IWC196628 JFY196628 JPU196628 JZQ196628 KJM196628 KTI196628 LDE196628 LNA196628 LWW196628 MGS196628 MQO196628 NAK196628 NKG196628 NUC196628 ODY196628 ONU196628 OXQ196628 PHM196628 PRI196628 QBE196628 QLA196628 QUW196628 RES196628 ROO196628 RYK196628 SIG196628 SSC196628 TBY196628 TLU196628 TVQ196628 UFM196628 UPI196628 UZE196628 VJA196628 VSW196628 WCS196628 WMO196628 WWK196628 AC262164 JY262164 TU262164 ADQ262164 ANM262164 AXI262164 BHE262164 BRA262164 CAW262164 CKS262164 CUO262164 DEK262164 DOG262164 DYC262164 EHY262164 ERU262164 FBQ262164 FLM262164 FVI262164 GFE262164 GPA262164 GYW262164 HIS262164 HSO262164 ICK262164 IMG262164 IWC262164 JFY262164 JPU262164 JZQ262164 KJM262164 KTI262164 LDE262164 LNA262164 LWW262164 MGS262164 MQO262164 NAK262164 NKG262164 NUC262164 ODY262164 ONU262164 OXQ262164 PHM262164 PRI262164 QBE262164 QLA262164 QUW262164 RES262164 ROO262164 RYK262164 SIG262164 SSC262164 TBY262164 TLU262164 TVQ262164 UFM262164 UPI262164 UZE262164 VJA262164 VSW262164 WCS262164 WMO262164 WWK262164 AC327700 JY327700 TU327700 ADQ327700 ANM327700 AXI327700 BHE327700 BRA327700 CAW327700 CKS327700 CUO327700 DEK327700 DOG327700 DYC327700 EHY327700 ERU327700 FBQ327700 FLM327700 FVI327700 GFE327700 GPA327700 GYW327700 HIS327700 HSO327700 ICK327700 IMG327700 IWC327700 JFY327700 JPU327700 JZQ327700 KJM327700 KTI327700 LDE327700 LNA327700 LWW327700 MGS327700 MQO327700 NAK327700 NKG327700 NUC327700 ODY327700 ONU327700 OXQ327700 PHM327700 PRI327700 QBE327700 QLA327700 QUW327700 RES327700 ROO327700 RYK327700 SIG327700 SSC327700 TBY327700 TLU327700 TVQ327700 UFM327700 UPI327700 UZE327700 VJA327700 VSW327700 WCS327700 WMO327700 WWK327700 AC393236 JY393236 TU393236 ADQ393236 ANM393236 AXI393236 BHE393236 BRA393236 CAW393236 CKS393236 CUO393236 DEK393236 DOG393236 DYC393236 EHY393236 ERU393236 FBQ393236 FLM393236 FVI393236 GFE393236 GPA393236 GYW393236 HIS393236 HSO393236 ICK393236 IMG393236 IWC393236 JFY393236 JPU393236 JZQ393236 KJM393236 KTI393236 LDE393236 LNA393236 LWW393236 MGS393236 MQO393236 NAK393236 NKG393236 NUC393236 ODY393236 ONU393236 OXQ393236 PHM393236 PRI393236 QBE393236 QLA393236 QUW393236 RES393236 ROO393236 RYK393236 SIG393236 SSC393236 TBY393236 TLU393236 TVQ393236 UFM393236 UPI393236 UZE393236 VJA393236 VSW393236 WCS393236 WMO393236 WWK393236 AC458772 JY458772 TU458772 ADQ458772 ANM458772 AXI458772 BHE458772 BRA458772 CAW458772 CKS458772 CUO458772 DEK458772 DOG458772 DYC458772 EHY458772 ERU458772 FBQ458772 FLM458772 FVI458772 GFE458772 GPA458772 GYW458772 HIS458772 HSO458772 ICK458772 IMG458772 IWC458772 JFY458772 JPU458772 JZQ458772 KJM458772 KTI458772 LDE458772 LNA458772 LWW458772 MGS458772 MQO458772 NAK458772 NKG458772 NUC458772 ODY458772 ONU458772 OXQ458772 PHM458772 PRI458772 QBE458772 QLA458772 QUW458772 RES458772 ROO458772 RYK458772 SIG458772 SSC458772 TBY458772 TLU458772 TVQ458772 UFM458772 UPI458772 UZE458772 VJA458772 VSW458772 WCS458772 WMO458772 WWK458772 AC524308 JY524308 TU524308 ADQ524308 ANM524308 AXI524308 BHE524308 BRA524308 CAW524308 CKS524308 CUO524308 DEK524308 DOG524308 DYC524308 EHY524308 ERU524308 FBQ524308 FLM524308 FVI524308 GFE524308 GPA524308 GYW524308 HIS524308 HSO524308 ICK524308 IMG524308 IWC524308 JFY524308 JPU524308 JZQ524308 KJM524308 KTI524308 LDE524308 LNA524308 LWW524308 MGS524308 MQO524308 NAK524308 NKG524308 NUC524308 ODY524308 ONU524308 OXQ524308 PHM524308 PRI524308 QBE524308 QLA524308 QUW524308 RES524308 ROO524308 RYK524308 SIG524308 SSC524308 TBY524308 TLU524308 TVQ524308 UFM524308 UPI524308 UZE524308 VJA524308 VSW524308 WCS524308 WMO524308 WWK524308 AC589844 JY589844 TU589844 ADQ589844 ANM589844 AXI589844 BHE589844 BRA589844 CAW589844 CKS589844 CUO589844 DEK589844 DOG589844 DYC589844 EHY589844 ERU589844 FBQ589844 FLM589844 FVI589844 GFE589844 GPA589844 GYW589844 HIS589844 HSO589844 ICK589844 IMG589844 IWC589844 JFY589844 JPU589844 JZQ589844 KJM589844 KTI589844 LDE589844 LNA589844 LWW589844 MGS589844 MQO589844 NAK589844 NKG589844 NUC589844 ODY589844 ONU589844 OXQ589844 PHM589844 PRI589844 QBE589844 QLA589844 QUW589844 RES589844 ROO589844 RYK589844 SIG589844 SSC589844 TBY589844 TLU589844 TVQ589844 UFM589844 UPI589844 UZE589844 VJA589844 VSW589844 WCS589844 WMO589844 WWK589844 AC655380 JY655380 TU655380 ADQ655380 ANM655380 AXI655380 BHE655380 BRA655380 CAW655380 CKS655380 CUO655380 DEK655380 DOG655380 DYC655380 EHY655380 ERU655380 FBQ655380 FLM655380 FVI655380 GFE655380 GPA655380 GYW655380 HIS655380 HSO655380 ICK655380 IMG655380 IWC655380 JFY655380 JPU655380 JZQ655380 KJM655380 KTI655380 LDE655380 LNA655380 LWW655380 MGS655380 MQO655380 NAK655380 NKG655380 NUC655380 ODY655380 ONU655380 OXQ655380 PHM655380 PRI655380 QBE655380 QLA655380 QUW655380 RES655380 ROO655380 RYK655380 SIG655380 SSC655380 TBY655380 TLU655380 TVQ655380 UFM655380 UPI655380 UZE655380 VJA655380 VSW655380 WCS655380 WMO655380 WWK655380 AC720916 JY720916 TU720916 ADQ720916 ANM720916 AXI720916 BHE720916 BRA720916 CAW720916 CKS720916 CUO720916 DEK720916 DOG720916 DYC720916 EHY720916 ERU720916 FBQ720916 FLM720916 FVI720916 GFE720916 GPA720916 GYW720916 HIS720916 HSO720916 ICK720916 IMG720916 IWC720916 JFY720916 JPU720916 JZQ720916 KJM720916 KTI720916 LDE720916 LNA720916 LWW720916 MGS720916 MQO720916 NAK720916 NKG720916 NUC720916 ODY720916 ONU720916 OXQ720916 PHM720916 PRI720916 QBE720916 QLA720916 QUW720916 RES720916 ROO720916 RYK720916 SIG720916 SSC720916 TBY720916 TLU720916 TVQ720916 UFM720916 UPI720916 UZE720916 VJA720916 VSW720916 WCS720916 WMO720916 WWK720916 AC786452 JY786452 TU786452 ADQ786452 ANM786452 AXI786452 BHE786452 BRA786452 CAW786452 CKS786452 CUO786452 DEK786452 DOG786452 DYC786452 EHY786452 ERU786452 FBQ786452 FLM786452 FVI786452 GFE786452 GPA786452 GYW786452 HIS786452 HSO786452 ICK786452 IMG786452 IWC786452 JFY786452 JPU786452 JZQ786452 KJM786452 KTI786452 LDE786452 LNA786452 LWW786452 MGS786452 MQO786452 NAK786452 NKG786452 NUC786452 ODY786452 ONU786452 OXQ786452 PHM786452 PRI786452 QBE786452 QLA786452 QUW786452 RES786452 ROO786452 RYK786452 SIG786452 SSC786452 TBY786452 TLU786452 TVQ786452 UFM786452 UPI786452 UZE786452 VJA786452 VSW786452 WCS786452 WMO786452 WWK786452 AC851988 JY851988 TU851988 ADQ851988 ANM851988 AXI851988 BHE851988 BRA851988 CAW851988 CKS851988 CUO851988 DEK851988 DOG851988 DYC851988 EHY851988 ERU851988 FBQ851988 FLM851988 FVI851988 GFE851988 GPA851988 GYW851988 HIS851988 HSO851988 ICK851988 IMG851988 IWC851988 JFY851988 JPU851988 JZQ851988 KJM851988 KTI851988 LDE851988 LNA851988 LWW851988 MGS851988 MQO851988 NAK851988 NKG851988 NUC851988 ODY851988 ONU851988 OXQ851988 PHM851988 PRI851988 QBE851988 QLA851988 QUW851988 RES851988 ROO851988 RYK851988 SIG851988 SSC851988 TBY851988 TLU851988 TVQ851988 UFM851988 UPI851988 UZE851988 VJA851988 VSW851988 WCS851988 WMO851988 WWK851988 AC917524 JY917524 TU917524 ADQ917524 ANM917524 AXI917524 BHE917524 BRA917524 CAW917524 CKS917524 CUO917524 DEK917524 DOG917524 DYC917524 EHY917524 ERU917524 FBQ917524 FLM917524 FVI917524 GFE917524 GPA917524 GYW917524 HIS917524 HSO917524 ICK917524 IMG917524 IWC917524 JFY917524 JPU917524 JZQ917524 KJM917524 KTI917524 LDE917524 LNA917524 LWW917524 MGS917524 MQO917524 NAK917524 NKG917524 NUC917524 ODY917524 ONU917524 OXQ917524 PHM917524 PRI917524 QBE917524 QLA917524 QUW917524 RES917524 ROO917524 RYK917524 SIG917524 SSC917524 TBY917524 TLU917524 TVQ917524 UFM917524 UPI917524 UZE917524 VJA917524 VSW917524 WCS917524 WMO917524 WWK917524 AC983060 JY983060 TU983060 ADQ983060 ANM983060 AXI983060 BHE983060 BRA983060 CAW983060 CKS983060 CUO983060 DEK983060 DOG983060 DYC983060 EHY983060 ERU983060 FBQ983060 FLM983060 FVI983060 GFE983060 GPA983060 GYW983060 HIS983060 HSO983060 ICK983060 IMG983060 IWC983060 JFY983060 JPU983060 JZQ983060 KJM983060 KTI983060 LDE983060 LNA983060 LWW983060 MGS983060 MQO983060 NAK983060 NKG983060 NUC983060 ODY983060 ONU983060 OXQ983060 PHM983060 PRI983060 QBE983060 QLA983060 QUW983060 RES983060 ROO983060 RYK983060 SIG983060 SSC983060 TBY983060 TLU983060 TVQ983060 UFM983060 UPI983060 UZE983060 VJA983060 VSW983060 WCS983060 WMO983060 WWK983060 Y48 JU48 TQ48 ADM48 ANI48 AXE48 BHA48 BQW48 CAS48 CKO48 CUK48 DEG48 DOC48 DXY48 EHU48 ERQ48 FBM48 FLI48 FVE48 GFA48 GOW48 GYS48 HIO48 HSK48 ICG48 IMC48 IVY48 JFU48 JPQ48 JZM48 KJI48 KTE48 LDA48 LMW48 LWS48 MGO48 MQK48 NAG48 NKC48 NTY48 ODU48 ONQ48 OXM48 PHI48 PRE48 QBA48 QKW48 QUS48 REO48 ROK48 RYG48 SIC48 SRY48 TBU48 TLQ48 TVM48 UFI48 UPE48 UZA48 VIW48 VSS48 WCO48 WMK48 WWG48 Y65584 JU65584 TQ65584 ADM65584 ANI65584 AXE65584 BHA65584 BQW65584 CAS65584 CKO65584 CUK65584 DEG65584 DOC65584 DXY65584 EHU65584 ERQ65584 FBM65584 FLI65584 FVE65584 GFA65584 GOW65584 GYS65584 HIO65584 HSK65584 ICG65584 IMC65584 IVY65584 JFU65584 JPQ65584 JZM65584 KJI65584 KTE65584 LDA65584 LMW65584 LWS65584 MGO65584 MQK65584 NAG65584 NKC65584 NTY65584 ODU65584 ONQ65584 OXM65584 PHI65584 PRE65584 QBA65584 QKW65584 QUS65584 REO65584 ROK65584 RYG65584 SIC65584 SRY65584 TBU65584 TLQ65584 TVM65584 UFI65584 UPE65584 UZA65584 VIW65584 VSS65584 WCO65584 WMK65584 WWG65584 Y131120 JU131120 TQ131120 ADM131120 ANI131120 AXE131120 BHA131120 BQW131120 CAS131120 CKO131120 CUK131120 DEG131120 DOC131120 DXY131120 EHU131120 ERQ131120 FBM131120 FLI131120 FVE131120 GFA131120 GOW131120 GYS131120 HIO131120 HSK131120 ICG131120 IMC131120 IVY131120 JFU131120 JPQ131120 JZM131120 KJI131120 KTE131120 LDA131120 LMW131120 LWS131120 MGO131120 MQK131120 NAG131120 NKC131120 NTY131120 ODU131120 ONQ131120 OXM131120 PHI131120 PRE131120 QBA131120 QKW131120 QUS131120 REO131120 ROK131120 RYG131120 SIC131120 SRY131120 TBU131120 TLQ131120 TVM131120 UFI131120 UPE131120 UZA131120 VIW131120 VSS131120 WCO131120 WMK131120 WWG131120 Y196656 JU196656 TQ196656 ADM196656 ANI196656 AXE196656 BHA196656 BQW196656 CAS196656 CKO196656 CUK196656 DEG196656 DOC196656 DXY196656 EHU196656 ERQ196656 FBM196656 FLI196656 FVE196656 GFA196656 GOW196656 GYS196656 HIO196656 HSK196656 ICG196656 IMC196656 IVY196656 JFU196656 JPQ196656 JZM196656 KJI196656 KTE196656 LDA196656 LMW196656 LWS196656 MGO196656 MQK196656 NAG196656 NKC196656 NTY196656 ODU196656 ONQ196656 OXM196656 PHI196656 PRE196656 QBA196656 QKW196656 QUS196656 REO196656 ROK196656 RYG196656 SIC196656 SRY196656 TBU196656 TLQ196656 TVM196656 UFI196656 UPE196656 UZA196656 VIW196656 VSS196656 WCO196656 WMK196656 WWG196656 Y262192 JU262192 TQ262192 ADM262192 ANI262192 AXE262192 BHA262192 BQW262192 CAS262192 CKO262192 CUK262192 DEG262192 DOC262192 DXY262192 EHU262192 ERQ262192 FBM262192 FLI262192 FVE262192 GFA262192 GOW262192 GYS262192 HIO262192 HSK262192 ICG262192 IMC262192 IVY262192 JFU262192 JPQ262192 JZM262192 KJI262192 KTE262192 LDA262192 LMW262192 LWS262192 MGO262192 MQK262192 NAG262192 NKC262192 NTY262192 ODU262192 ONQ262192 OXM262192 PHI262192 PRE262192 QBA262192 QKW262192 QUS262192 REO262192 ROK262192 RYG262192 SIC262192 SRY262192 TBU262192 TLQ262192 TVM262192 UFI262192 UPE262192 UZA262192 VIW262192 VSS262192 WCO262192 WMK262192 WWG262192 Y327728 JU327728 TQ327728 ADM327728 ANI327728 AXE327728 BHA327728 BQW327728 CAS327728 CKO327728 CUK327728 DEG327728 DOC327728 DXY327728 EHU327728 ERQ327728 FBM327728 FLI327728 FVE327728 GFA327728 GOW327728 GYS327728 HIO327728 HSK327728 ICG327728 IMC327728 IVY327728 JFU327728 JPQ327728 JZM327728 KJI327728 KTE327728 LDA327728 LMW327728 LWS327728 MGO327728 MQK327728 NAG327728 NKC327728 NTY327728 ODU327728 ONQ327728 OXM327728 PHI327728 PRE327728 QBA327728 QKW327728 QUS327728 REO327728 ROK327728 RYG327728 SIC327728 SRY327728 TBU327728 TLQ327728 TVM327728 UFI327728 UPE327728 UZA327728 VIW327728 VSS327728 WCO327728 WMK327728 WWG327728 Y393264 JU393264 TQ393264 ADM393264 ANI393264 AXE393264 BHA393264 BQW393264 CAS393264 CKO393264 CUK393264 DEG393264 DOC393264 DXY393264 EHU393264 ERQ393264 FBM393264 FLI393264 FVE393264 GFA393264 GOW393264 GYS393264 HIO393264 HSK393264 ICG393264 IMC393264 IVY393264 JFU393264 JPQ393264 JZM393264 KJI393264 KTE393264 LDA393264 LMW393264 LWS393264 MGO393264 MQK393264 NAG393264 NKC393264 NTY393264 ODU393264 ONQ393264 OXM393264 PHI393264 PRE393264 QBA393264 QKW393264 QUS393264 REO393264 ROK393264 RYG393264 SIC393264 SRY393264 TBU393264 TLQ393264 TVM393264 UFI393264 UPE393264 UZA393264 VIW393264 VSS393264 WCO393264 WMK393264 WWG393264 Y458800 JU458800 TQ458800 ADM458800 ANI458800 AXE458800 BHA458800 BQW458800 CAS458800 CKO458800 CUK458800 DEG458800 DOC458800 DXY458800 EHU458800 ERQ458800 FBM458800 FLI458800 FVE458800 GFA458800 GOW458800 GYS458800 HIO458800 HSK458800 ICG458800 IMC458800 IVY458800 JFU458800 JPQ458800 JZM458800 KJI458800 KTE458800 LDA458800 LMW458800 LWS458800 MGO458800 MQK458800 NAG458800 NKC458800 NTY458800 ODU458800 ONQ458800 OXM458800 PHI458800 PRE458800 QBA458800 QKW458800 QUS458800 REO458800 ROK458800 RYG458800 SIC458800 SRY458800 TBU458800 TLQ458800 TVM458800 UFI458800 UPE458800 UZA458800 VIW458800 VSS458800 WCO458800 WMK458800 WWG458800 Y524336 JU524336 TQ524336 ADM524336 ANI524336 AXE524336 BHA524336 BQW524336 CAS524336 CKO524336 CUK524336 DEG524336 DOC524336 DXY524336 EHU524336 ERQ524336 FBM524336 FLI524336 FVE524336 GFA524336 GOW524336 GYS524336 HIO524336 HSK524336 ICG524336 IMC524336 IVY524336 JFU524336 JPQ524336 JZM524336 KJI524336 KTE524336 LDA524336 LMW524336 LWS524336 MGO524336 MQK524336 NAG524336 NKC524336 NTY524336 ODU524336 ONQ524336 OXM524336 PHI524336 PRE524336 QBA524336 QKW524336 QUS524336 REO524336 ROK524336 RYG524336 SIC524336 SRY524336 TBU524336 TLQ524336 TVM524336 UFI524336 UPE524336 UZA524336 VIW524336 VSS524336 WCO524336 WMK524336 WWG524336 Y589872 JU589872 TQ589872 ADM589872 ANI589872 AXE589872 BHA589872 BQW589872 CAS589872 CKO589872 CUK589872 DEG589872 DOC589872 DXY589872 EHU589872 ERQ589872 FBM589872 FLI589872 FVE589872 GFA589872 GOW589872 GYS589872 HIO589872 HSK589872 ICG589872 IMC589872 IVY589872 JFU589872 JPQ589872 JZM589872 KJI589872 KTE589872 LDA589872 LMW589872 LWS589872 MGO589872 MQK589872 NAG589872 NKC589872 NTY589872 ODU589872 ONQ589872 OXM589872 PHI589872 PRE589872 QBA589872 QKW589872 QUS589872 REO589872 ROK589872 RYG589872 SIC589872 SRY589872 TBU589872 TLQ589872 TVM589872 UFI589872 UPE589872 UZA589872 VIW589872 VSS589872 WCO589872 WMK589872 WWG589872 Y655408 JU655408 TQ655408 ADM655408 ANI655408 AXE655408 BHA655408 BQW655408 CAS655408 CKO655408 CUK655408 DEG655408 DOC655408 DXY655408 EHU655408 ERQ655408 FBM655408 FLI655408 FVE655408 GFA655408 GOW655408 GYS655408 HIO655408 HSK655408 ICG655408 IMC655408 IVY655408 JFU655408 JPQ655408 JZM655408 KJI655408 KTE655408 LDA655408 LMW655408 LWS655408 MGO655408 MQK655408 NAG655408 NKC655408 NTY655408 ODU655408 ONQ655408 OXM655408 PHI655408 PRE655408 QBA655408 QKW655408 QUS655408 REO655408 ROK655408 RYG655408 SIC655408 SRY655408 TBU655408 TLQ655408 TVM655408 UFI655408 UPE655408 UZA655408 VIW655408 VSS655408 WCO655408 WMK655408 WWG655408 Y720944 JU720944 TQ720944 ADM720944 ANI720944 AXE720944 BHA720944 BQW720944 CAS720944 CKO720944 CUK720944 DEG720944 DOC720944 DXY720944 EHU720944 ERQ720944 FBM720944 FLI720944 FVE720944 GFA720944 GOW720944 GYS720944 HIO720944 HSK720944 ICG720944 IMC720944 IVY720944 JFU720944 JPQ720944 JZM720944 KJI720944 KTE720944 LDA720944 LMW720944 LWS720944 MGO720944 MQK720944 NAG720944 NKC720944 NTY720944 ODU720944 ONQ720944 OXM720944 PHI720944 PRE720944 QBA720944 QKW720944 QUS720944 REO720944 ROK720944 RYG720944 SIC720944 SRY720944 TBU720944 TLQ720944 TVM720944 UFI720944 UPE720944 UZA720944 VIW720944 VSS720944 WCO720944 WMK720944 WWG720944 Y786480 JU786480 TQ786480 ADM786480 ANI786480 AXE786480 BHA786480 BQW786480 CAS786480 CKO786480 CUK786480 DEG786480 DOC786480 DXY786480 EHU786480 ERQ786480 FBM786480 FLI786480 FVE786480 GFA786480 GOW786480 GYS786480 HIO786480 HSK786480 ICG786480 IMC786480 IVY786480 JFU786480 JPQ786480 JZM786480 KJI786480 KTE786480 LDA786480 LMW786480 LWS786480 MGO786480 MQK786480 NAG786480 NKC786480 NTY786480 ODU786480 ONQ786480 OXM786480 PHI786480 PRE786480 QBA786480 QKW786480 QUS786480 REO786480 ROK786480 RYG786480 SIC786480 SRY786480 TBU786480 TLQ786480 TVM786480 UFI786480 UPE786480 UZA786480 VIW786480 VSS786480 WCO786480 WMK786480 WWG786480 Y852016 JU852016 TQ852016 ADM852016 ANI852016 AXE852016 BHA852016 BQW852016 CAS852016 CKO852016 CUK852016 DEG852016 DOC852016 DXY852016 EHU852016 ERQ852016 FBM852016 FLI852016 FVE852016 GFA852016 GOW852016 GYS852016 HIO852016 HSK852016 ICG852016 IMC852016 IVY852016 JFU852016 JPQ852016 JZM852016 KJI852016 KTE852016 LDA852016 LMW852016 LWS852016 MGO852016 MQK852016 NAG852016 NKC852016 NTY852016 ODU852016 ONQ852016 OXM852016 PHI852016 PRE852016 QBA852016 QKW852016 QUS852016 REO852016 ROK852016 RYG852016 SIC852016 SRY852016 TBU852016 TLQ852016 TVM852016 UFI852016 UPE852016 UZA852016 VIW852016 VSS852016 WCO852016 WMK852016 WWG852016 Y917552 JU917552 TQ917552 ADM917552 ANI917552 AXE917552 BHA917552 BQW917552 CAS917552 CKO917552 CUK917552 DEG917552 DOC917552 DXY917552 EHU917552 ERQ917552 FBM917552 FLI917552 FVE917552 GFA917552 GOW917552 GYS917552 HIO917552 HSK917552 ICG917552 IMC917552 IVY917552 JFU917552 JPQ917552 JZM917552 KJI917552 KTE917552 LDA917552 LMW917552 LWS917552 MGO917552 MQK917552 NAG917552 NKC917552 NTY917552 ODU917552 ONQ917552 OXM917552 PHI917552 PRE917552 QBA917552 QKW917552 QUS917552 REO917552 ROK917552 RYG917552 SIC917552 SRY917552 TBU917552 TLQ917552 TVM917552 UFI917552 UPE917552 UZA917552 VIW917552 VSS917552 WCO917552 WMK917552 WWG917552 Y983088 JU983088 TQ983088 ADM983088 ANI983088 AXE983088 BHA983088 BQW983088 CAS983088 CKO983088 CUK983088 DEG983088 DOC983088 DXY983088 EHU983088 ERQ983088 FBM983088 FLI983088 FVE983088 GFA983088 GOW983088 GYS983088 HIO983088 HSK983088 ICG983088 IMC983088 IVY983088 JFU983088 JPQ983088 JZM983088 KJI983088 KTE983088 LDA983088 LMW983088 LWS983088 MGO983088 MQK983088 NAG983088 NKC983088 NTY983088 ODU983088 ONQ983088 OXM983088 PHI983088 PRE983088 QBA983088 QKW983088 QUS983088 REO983088 ROK983088 RYG983088 SIC983088 SRY983088 TBU983088 TLQ983088 TVM983088 UFI983088 UPE983088 UZA983088 VIW983088 VSS983088 WCO983088 WMK983088 WWG983088 AC48 JY48 TU48 ADQ48 ANM48 AXI48 BHE48 BRA48 CAW48 CKS48 CUO48 DEK48 DOG48 DYC48 EHY48 ERU48 FBQ48 FLM48 FVI48 GFE48 GPA48 GYW48 HIS48 HSO48 ICK48 IMG48 IWC48 JFY48 JPU48 JZQ48 KJM48 KTI48 LDE48 LNA48 LWW48 MGS48 MQO48 NAK48 NKG48 NUC48 ODY48 ONU48 OXQ48 PHM48 PRI48 QBE48 QLA48 QUW48 RES48 ROO48 RYK48 SIG48 SSC48 TBY48 TLU48 TVQ48 UFM48 UPI48 UZE48 VJA48 VSW48 WCS48 WMO48 WWK48 AC65584 JY65584 TU65584 ADQ65584 ANM65584 AXI65584 BHE65584 BRA65584 CAW65584 CKS65584 CUO65584 DEK65584 DOG65584 DYC65584 EHY65584 ERU65584 FBQ65584 FLM65584 FVI65584 GFE65584 GPA65584 GYW65584 HIS65584 HSO65584 ICK65584 IMG65584 IWC65584 JFY65584 JPU65584 JZQ65584 KJM65584 KTI65584 LDE65584 LNA65584 LWW65584 MGS65584 MQO65584 NAK65584 NKG65584 NUC65584 ODY65584 ONU65584 OXQ65584 PHM65584 PRI65584 QBE65584 QLA65584 QUW65584 RES65584 ROO65584 RYK65584 SIG65584 SSC65584 TBY65584 TLU65584 TVQ65584 UFM65584 UPI65584 UZE65584 VJA65584 VSW65584 WCS65584 WMO65584 WWK65584 AC131120 JY131120 TU131120 ADQ131120 ANM131120 AXI131120 BHE131120 BRA131120 CAW131120 CKS131120 CUO131120 DEK131120 DOG131120 DYC131120 EHY131120 ERU131120 FBQ131120 FLM131120 FVI131120 GFE131120 GPA131120 GYW131120 HIS131120 HSO131120 ICK131120 IMG131120 IWC131120 JFY131120 JPU131120 JZQ131120 KJM131120 KTI131120 LDE131120 LNA131120 LWW131120 MGS131120 MQO131120 NAK131120 NKG131120 NUC131120 ODY131120 ONU131120 OXQ131120 PHM131120 PRI131120 QBE131120 QLA131120 QUW131120 RES131120 ROO131120 RYK131120 SIG131120 SSC131120 TBY131120 TLU131120 TVQ131120 UFM131120 UPI131120 UZE131120 VJA131120 VSW131120 WCS131120 WMO131120 WWK131120 AC196656 JY196656 TU196656 ADQ196656 ANM196656 AXI196656 BHE196656 BRA196656 CAW196656 CKS196656 CUO196656 DEK196656 DOG196656 DYC196656 EHY196656 ERU196656 FBQ196656 FLM196656 FVI196656 GFE196656 GPA196656 GYW196656 HIS196656 HSO196656 ICK196656 IMG196656 IWC196656 JFY196656 JPU196656 JZQ196656 KJM196656 KTI196656 LDE196656 LNA196656 LWW196656 MGS196656 MQO196656 NAK196656 NKG196656 NUC196656 ODY196656 ONU196656 OXQ196656 PHM196656 PRI196656 QBE196656 QLA196656 QUW196656 RES196656 ROO196656 RYK196656 SIG196656 SSC196656 TBY196656 TLU196656 TVQ196656 UFM196656 UPI196656 UZE196656 VJA196656 VSW196656 WCS196656 WMO196656 WWK196656 AC262192 JY262192 TU262192 ADQ262192 ANM262192 AXI262192 BHE262192 BRA262192 CAW262192 CKS262192 CUO262192 DEK262192 DOG262192 DYC262192 EHY262192 ERU262192 FBQ262192 FLM262192 FVI262192 GFE262192 GPA262192 GYW262192 HIS262192 HSO262192 ICK262192 IMG262192 IWC262192 JFY262192 JPU262192 JZQ262192 KJM262192 KTI262192 LDE262192 LNA262192 LWW262192 MGS262192 MQO262192 NAK262192 NKG262192 NUC262192 ODY262192 ONU262192 OXQ262192 PHM262192 PRI262192 QBE262192 QLA262192 QUW262192 RES262192 ROO262192 RYK262192 SIG262192 SSC262192 TBY262192 TLU262192 TVQ262192 UFM262192 UPI262192 UZE262192 VJA262192 VSW262192 WCS262192 WMO262192 WWK262192 AC327728 JY327728 TU327728 ADQ327728 ANM327728 AXI327728 BHE327728 BRA327728 CAW327728 CKS327728 CUO327728 DEK327728 DOG327728 DYC327728 EHY327728 ERU327728 FBQ327728 FLM327728 FVI327728 GFE327728 GPA327728 GYW327728 HIS327728 HSO327728 ICK327728 IMG327728 IWC327728 JFY327728 JPU327728 JZQ327728 KJM327728 KTI327728 LDE327728 LNA327728 LWW327728 MGS327728 MQO327728 NAK327728 NKG327728 NUC327728 ODY327728 ONU327728 OXQ327728 PHM327728 PRI327728 QBE327728 QLA327728 QUW327728 RES327728 ROO327728 RYK327728 SIG327728 SSC327728 TBY327728 TLU327728 TVQ327728 UFM327728 UPI327728 UZE327728 VJA327728 VSW327728 WCS327728 WMO327728 WWK327728 AC393264 JY393264 TU393264 ADQ393264 ANM393264 AXI393264 BHE393264 BRA393264 CAW393264 CKS393264 CUO393264 DEK393264 DOG393264 DYC393264 EHY393264 ERU393264 FBQ393264 FLM393264 FVI393264 GFE393264 GPA393264 GYW393264 HIS393264 HSO393264 ICK393264 IMG393264 IWC393264 JFY393264 JPU393264 JZQ393264 KJM393264 KTI393264 LDE393264 LNA393264 LWW393264 MGS393264 MQO393264 NAK393264 NKG393264 NUC393264 ODY393264 ONU393264 OXQ393264 PHM393264 PRI393264 QBE393264 QLA393264 QUW393264 RES393264 ROO393264 RYK393264 SIG393264 SSC393264 TBY393264 TLU393264 TVQ393264 UFM393264 UPI393264 UZE393264 VJA393264 VSW393264 WCS393264 WMO393264 WWK393264 AC458800 JY458800 TU458800 ADQ458800 ANM458800 AXI458800 BHE458800 BRA458800 CAW458800 CKS458800 CUO458800 DEK458800 DOG458800 DYC458800 EHY458800 ERU458800 FBQ458800 FLM458800 FVI458800 GFE458800 GPA458800 GYW458800 HIS458800 HSO458800 ICK458800 IMG458800 IWC458800 JFY458800 JPU458800 JZQ458800 KJM458800 KTI458800 LDE458800 LNA458800 LWW458800 MGS458800 MQO458800 NAK458800 NKG458800 NUC458800 ODY458800 ONU458800 OXQ458800 PHM458800 PRI458800 QBE458800 QLA458800 QUW458800 RES458800 ROO458800 RYK458800 SIG458800 SSC458800 TBY458800 TLU458800 TVQ458800 UFM458800 UPI458800 UZE458800 VJA458800 VSW458800 WCS458800 WMO458800 WWK458800 AC524336 JY524336 TU524336 ADQ524336 ANM524336 AXI524336 BHE524336 BRA524336 CAW524336 CKS524336 CUO524336 DEK524336 DOG524336 DYC524336 EHY524336 ERU524336 FBQ524336 FLM524336 FVI524336 GFE524336 GPA524336 GYW524336 HIS524336 HSO524336 ICK524336 IMG524336 IWC524336 JFY524336 JPU524336 JZQ524336 KJM524336 KTI524336 LDE524336 LNA524336 LWW524336 MGS524336 MQO524336 NAK524336 NKG524336 NUC524336 ODY524336 ONU524336 OXQ524336 PHM524336 PRI524336 QBE524336 QLA524336 QUW524336 RES524336 ROO524336 RYK524336 SIG524336 SSC524336 TBY524336 TLU524336 TVQ524336 UFM524336 UPI524336 UZE524336 VJA524336 VSW524336 WCS524336 WMO524336 WWK524336 AC589872 JY589872 TU589872 ADQ589872 ANM589872 AXI589872 BHE589872 BRA589872 CAW589872 CKS589872 CUO589872 DEK589872 DOG589872 DYC589872 EHY589872 ERU589872 FBQ589872 FLM589872 FVI589872 GFE589872 GPA589872 GYW589872 HIS589872 HSO589872 ICK589872 IMG589872 IWC589872 JFY589872 JPU589872 JZQ589872 KJM589872 KTI589872 LDE589872 LNA589872 LWW589872 MGS589872 MQO589872 NAK589872 NKG589872 NUC589872 ODY589872 ONU589872 OXQ589872 PHM589872 PRI589872 QBE589872 QLA589872 QUW589872 RES589872 ROO589872 RYK589872 SIG589872 SSC589872 TBY589872 TLU589872 TVQ589872 UFM589872 UPI589872 UZE589872 VJA589872 VSW589872 WCS589872 WMO589872 WWK589872 AC655408 JY655408 TU655408 ADQ655408 ANM655408 AXI655408 BHE655408 BRA655408 CAW655408 CKS655408 CUO655408 DEK655408 DOG655408 DYC655408 EHY655408 ERU655408 FBQ655408 FLM655408 FVI655408 GFE655408 GPA655408 GYW655408 HIS655408 HSO655408 ICK655408 IMG655408 IWC655408 JFY655408 JPU655408 JZQ655408 KJM655408 KTI655408 LDE655408 LNA655408 LWW655408 MGS655408 MQO655408 NAK655408 NKG655408 NUC655408 ODY655408 ONU655408 OXQ655408 PHM655408 PRI655408 QBE655408 QLA655408 QUW655408 RES655408 ROO655408 RYK655408 SIG655408 SSC655408 TBY655408 TLU655408 TVQ655408 UFM655408 UPI655408 UZE655408 VJA655408 VSW655408 WCS655408 WMO655408 WWK655408 AC720944 JY720944 TU720944 ADQ720944 ANM720944 AXI720944 BHE720944 BRA720944 CAW720944 CKS720944 CUO720944 DEK720944 DOG720944 DYC720944 EHY720944 ERU720944 FBQ720944 FLM720944 FVI720944 GFE720944 GPA720944 GYW720944 HIS720944 HSO720944 ICK720944 IMG720944 IWC720944 JFY720944 JPU720944 JZQ720944 KJM720944 KTI720944 LDE720944 LNA720944 LWW720944 MGS720944 MQO720944 NAK720944 NKG720944 NUC720944 ODY720944 ONU720944 OXQ720944 PHM720944 PRI720944 QBE720944 QLA720944 QUW720944 RES720944 ROO720944 RYK720944 SIG720944 SSC720944 TBY720944 TLU720944 TVQ720944 UFM720944 UPI720944 UZE720944 VJA720944 VSW720944 WCS720944 WMO720944 WWK720944 AC786480 JY786480 TU786480 ADQ786480 ANM786480 AXI786480 BHE786480 BRA786480 CAW786480 CKS786480 CUO786480 DEK786480 DOG786480 DYC786480 EHY786480 ERU786480 FBQ786480 FLM786480 FVI786480 GFE786480 GPA786480 GYW786480 HIS786480 HSO786480 ICK786480 IMG786480 IWC786480 JFY786480 JPU786480 JZQ786480 KJM786480 KTI786480 LDE786480 LNA786480 LWW786480 MGS786480 MQO786480 NAK786480 NKG786480 NUC786480 ODY786480 ONU786480 OXQ786480 PHM786480 PRI786480 QBE786480 QLA786480 QUW786480 RES786480 ROO786480 RYK786480 SIG786480 SSC786480 TBY786480 TLU786480 TVQ786480 UFM786480 UPI786480 UZE786480 VJA786480 VSW786480 WCS786480 WMO786480 WWK786480 AC852016 JY852016 TU852016 ADQ852016 ANM852016 AXI852016 BHE852016 BRA852016 CAW852016 CKS852016 CUO852016 DEK852016 DOG852016 DYC852016 EHY852016 ERU852016 FBQ852016 FLM852016 FVI852016 GFE852016 GPA852016 GYW852016 HIS852016 HSO852016 ICK852016 IMG852016 IWC852016 JFY852016 JPU852016 JZQ852016 KJM852016 KTI852016 LDE852016 LNA852016 LWW852016 MGS852016 MQO852016 NAK852016 NKG852016 NUC852016 ODY852016 ONU852016 OXQ852016 PHM852016 PRI852016 QBE852016 QLA852016 QUW852016 RES852016 ROO852016 RYK852016 SIG852016 SSC852016 TBY852016 TLU852016 TVQ852016 UFM852016 UPI852016 UZE852016 VJA852016 VSW852016 WCS852016 WMO852016 WWK852016 AC917552 JY917552 TU917552 ADQ917552 ANM917552 AXI917552 BHE917552 BRA917552 CAW917552 CKS917552 CUO917552 DEK917552 DOG917552 DYC917552 EHY917552 ERU917552 FBQ917552 FLM917552 FVI917552 GFE917552 GPA917552 GYW917552 HIS917552 HSO917552 ICK917552 IMG917552 IWC917552 JFY917552 JPU917552 JZQ917552 KJM917552 KTI917552 LDE917552 LNA917552 LWW917552 MGS917552 MQO917552 NAK917552 NKG917552 NUC917552 ODY917552 ONU917552 OXQ917552 PHM917552 PRI917552 QBE917552 QLA917552 QUW917552 RES917552 ROO917552 RYK917552 SIG917552 SSC917552 TBY917552 TLU917552 TVQ917552 UFM917552 UPI917552 UZE917552 VJA917552 VSW917552 WCS917552 WMO917552 WWK917552 AC983088 JY983088 TU983088 ADQ983088 ANM983088 AXI983088 BHE983088 BRA983088 CAW983088 CKS983088 CUO983088 DEK983088 DOG983088 DYC983088 EHY983088 ERU983088 FBQ983088 FLM983088 FVI983088 GFE983088 GPA983088 GYW983088 HIS983088 HSO983088 ICK983088 IMG983088 IWC983088 JFY983088 JPU983088 JZQ983088 KJM983088 KTI983088 LDE983088 LNA983088 LWW983088 MGS983088 MQO983088 NAK983088 NKG983088 NUC983088 ODY983088 ONU983088 OXQ983088 PHM983088 PRI983088 QBE983088 QLA983088 QUW983088 RES983088 ROO983088 RYK983088 SIG983088 SSC983088 TBY983088 TLU983088 TVQ983088 UFM983088 UPI983088 UZE983088 VJA983088 VSW983088 WCS983088 WMO983088 WWK983088 Y52 JU52 TQ52 ADM52 ANI52 AXE52 BHA52 BQW52 CAS52 CKO52 CUK52 DEG52 DOC52 DXY52 EHU52 ERQ52 FBM52 FLI52 FVE52 GFA52 GOW52 GYS52 HIO52 HSK52 ICG52 IMC52 IVY52 JFU52 JPQ52 JZM52 KJI52 KTE52 LDA52 LMW52 LWS52 MGO52 MQK52 NAG52 NKC52 NTY52 ODU52 ONQ52 OXM52 PHI52 PRE52 QBA52 QKW52 QUS52 REO52 ROK52 RYG52 SIC52 SRY52 TBU52 TLQ52 TVM52 UFI52 UPE52 UZA52 VIW52 VSS52 WCO52 WMK52 WWG52 Y65588 JU65588 TQ65588 ADM65588 ANI65588 AXE65588 BHA65588 BQW65588 CAS65588 CKO65588 CUK65588 DEG65588 DOC65588 DXY65588 EHU65588 ERQ65588 FBM65588 FLI65588 FVE65588 GFA65588 GOW65588 GYS65588 HIO65588 HSK65588 ICG65588 IMC65588 IVY65588 JFU65588 JPQ65588 JZM65588 KJI65588 KTE65588 LDA65588 LMW65588 LWS65588 MGO65588 MQK65588 NAG65588 NKC65588 NTY65588 ODU65588 ONQ65588 OXM65588 PHI65588 PRE65588 QBA65588 QKW65588 QUS65588 REO65588 ROK65588 RYG65588 SIC65588 SRY65588 TBU65588 TLQ65588 TVM65588 UFI65588 UPE65588 UZA65588 VIW65588 VSS65588 WCO65588 WMK65588 WWG65588 Y131124 JU131124 TQ131124 ADM131124 ANI131124 AXE131124 BHA131124 BQW131124 CAS131124 CKO131124 CUK131124 DEG131124 DOC131124 DXY131124 EHU131124 ERQ131124 FBM131124 FLI131124 FVE131124 GFA131124 GOW131124 GYS131124 HIO131124 HSK131124 ICG131124 IMC131124 IVY131124 JFU131124 JPQ131124 JZM131124 KJI131124 KTE131124 LDA131124 LMW131124 LWS131124 MGO131124 MQK131124 NAG131124 NKC131124 NTY131124 ODU131124 ONQ131124 OXM131124 PHI131124 PRE131124 QBA131124 QKW131124 QUS131124 REO131124 ROK131124 RYG131124 SIC131124 SRY131124 TBU131124 TLQ131124 TVM131124 UFI131124 UPE131124 UZA131124 VIW131124 VSS131124 WCO131124 WMK131124 WWG131124 Y196660 JU196660 TQ196660 ADM196660 ANI196660 AXE196660 BHA196660 BQW196660 CAS196660 CKO196660 CUK196660 DEG196660 DOC196660 DXY196660 EHU196660 ERQ196660 FBM196660 FLI196660 FVE196660 GFA196660 GOW196660 GYS196660 HIO196660 HSK196660 ICG196660 IMC196660 IVY196660 JFU196660 JPQ196660 JZM196660 KJI196660 KTE196660 LDA196660 LMW196660 LWS196660 MGO196660 MQK196660 NAG196660 NKC196660 NTY196660 ODU196660 ONQ196660 OXM196660 PHI196660 PRE196660 QBA196660 QKW196660 QUS196660 REO196660 ROK196660 RYG196660 SIC196660 SRY196660 TBU196660 TLQ196660 TVM196660 UFI196660 UPE196660 UZA196660 VIW196660 VSS196660 WCO196660 WMK196660 WWG196660 Y262196 JU262196 TQ262196 ADM262196 ANI262196 AXE262196 BHA262196 BQW262196 CAS262196 CKO262196 CUK262196 DEG262196 DOC262196 DXY262196 EHU262196 ERQ262196 FBM262196 FLI262196 FVE262196 GFA262196 GOW262196 GYS262196 HIO262196 HSK262196 ICG262196 IMC262196 IVY262196 JFU262196 JPQ262196 JZM262196 KJI262196 KTE262196 LDA262196 LMW262196 LWS262196 MGO262196 MQK262196 NAG262196 NKC262196 NTY262196 ODU262196 ONQ262196 OXM262196 PHI262196 PRE262196 QBA262196 QKW262196 QUS262196 REO262196 ROK262196 RYG262196 SIC262196 SRY262196 TBU262196 TLQ262196 TVM262196 UFI262196 UPE262196 UZA262196 VIW262196 VSS262196 WCO262196 WMK262196 WWG262196 Y327732 JU327732 TQ327732 ADM327732 ANI327732 AXE327732 BHA327732 BQW327732 CAS327732 CKO327732 CUK327732 DEG327732 DOC327732 DXY327732 EHU327732 ERQ327732 FBM327732 FLI327732 FVE327732 GFA327732 GOW327732 GYS327732 HIO327732 HSK327732 ICG327732 IMC327732 IVY327732 JFU327732 JPQ327732 JZM327732 KJI327732 KTE327732 LDA327732 LMW327732 LWS327732 MGO327732 MQK327732 NAG327732 NKC327732 NTY327732 ODU327732 ONQ327732 OXM327732 PHI327732 PRE327732 QBA327732 QKW327732 QUS327732 REO327732 ROK327732 RYG327732 SIC327732 SRY327732 TBU327732 TLQ327732 TVM327732 UFI327732 UPE327732 UZA327732 VIW327732 VSS327732 WCO327732 WMK327732 WWG327732 Y393268 JU393268 TQ393268 ADM393268 ANI393268 AXE393268 BHA393268 BQW393268 CAS393268 CKO393268 CUK393268 DEG393268 DOC393268 DXY393268 EHU393268 ERQ393268 FBM393268 FLI393268 FVE393268 GFA393268 GOW393268 GYS393268 HIO393268 HSK393268 ICG393268 IMC393268 IVY393268 JFU393268 JPQ393268 JZM393268 KJI393268 KTE393268 LDA393268 LMW393268 LWS393268 MGO393268 MQK393268 NAG393268 NKC393268 NTY393268 ODU393268 ONQ393268 OXM393268 PHI393268 PRE393268 QBA393268 QKW393268 QUS393268 REO393268 ROK393268 RYG393268 SIC393268 SRY393268 TBU393268 TLQ393268 TVM393268 UFI393268 UPE393268 UZA393268 VIW393268 VSS393268 WCO393268 WMK393268 WWG393268 Y458804 JU458804 TQ458804 ADM458804 ANI458804 AXE458804 BHA458804 BQW458804 CAS458804 CKO458804 CUK458804 DEG458804 DOC458804 DXY458804 EHU458804 ERQ458804 FBM458804 FLI458804 FVE458804 GFA458804 GOW458804 GYS458804 HIO458804 HSK458804 ICG458804 IMC458804 IVY458804 JFU458804 JPQ458804 JZM458804 KJI458804 KTE458804 LDA458804 LMW458804 LWS458804 MGO458804 MQK458804 NAG458804 NKC458804 NTY458804 ODU458804 ONQ458804 OXM458804 PHI458804 PRE458804 QBA458804 QKW458804 QUS458804 REO458804 ROK458804 RYG458804 SIC458804 SRY458804 TBU458804 TLQ458804 TVM458804 UFI458804 UPE458804 UZA458804 VIW458804 VSS458804 WCO458804 WMK458804 WWG458804 Y524340 JU524340 TQ524340 ADM524340 ANI524340 AXE524340 BHA524340 BQW524340 CAS524340 CKO524340 CUK524340 DEG524340 DOC524340 DXY524340 EHU524340 ERQ524340 FBM524340 FLI524340 FVE524340 GFA524340 GOW524340 GYS524340 HIO524340 HSK524340 ICG524340 IMC524340 IVY524340 JFU524340 JPQ524340 JZM524340 KJI524340 KTE524340 LDA524340 LMW524340 LWS524340 MGO524340 MQK524340 NAG524340 NKC524340 NTY524340 ODU524340 ONQ524340 OXM524340 PHI524340 PRE524340 QBA524340 QKW524340 QUS524340 REO524340 ROK524340 RYG524340 SIC524340 SRY524340 TBU524340 TLQ524340 TVM524340 UFI524340 UPE524340 UZA524340 VIW524340 VSS524340 WCO524340 WMK524340 WWG524340 Y589876 JU589876 TQ589876 ADM589876 ANI589876 AXE589876 BHA589876 BQW589876 CAS589876 CKO589876 CUK589876 DEG589876 DOC589876 DXY589876 EHU589876 ERQ589876 FBM589876 FLI589876 FVE589876 GFA589876 GOW589876 GYS589876 HIO589876 HSK589876 ICG589876 IMC589876 IVY589876 JFU589876 JPQ589876 JZM589876 KJI589876 KTE589876 LDA589876 LMW589876 LWS589876 MGO589876 MQK589876 NAG589876 NKC589876 NTY589876 ODU589876 ONQ589876 OXM589876 PHI589876 PRE589876 QBA589876 QKW589876 QUS589876 REO589876 ROK589876 RYG589876 SIC589876 SRY589876 TBU589876 TLQ589876 TVM589876 UFI589876 UPE589876 UZA589876 VIW589876 VSS589876 WCO589876 WMK589876 WWG589876 Y655412 JU655412 TQ655412 ADM655412 ANI655412 AXE655412 BHA655412 BQW655412 CAS655412 CKO655412 CUK655412 DEG655412 DOC655412 DXY655412 EHU655412 ERQ655412 FBM655412 FLI655412 FVE655412 GFA655412 GOW655412 GYS655412 HIO655412 HSK655412 ICG655412 IMC655412 IVY655412 JFU655412 JPQ655412 JZM655412 KJI655412 KTE655412 LDA655412 LMW655412 LWS655412 MGO655412 MQK655412 NAG655412 NKC655412 NTY655412 ODU655412 ONQ655412 OXM655412 PHI655412 PRE655412 QBA655412 QKW655412 QUS655412 REO655412 ROK655412 RYG655412 SIC655412 SRY655412 TBU655412 TLQ655412 TVM655412 UFI655412 UPE655412 UZA655412 VIW655412 VSS655412 WCO655412 WMK655412 WWG655412 Y720948 JU720948 TQ720948 ADM720948 ANI720948 AXE720948 BHA720948 BQW720948 CAS720948 CKO720948 CUK720948 DEG720948 DOC720948 DXY720948 EHU720948 ERQ720948 FBM720948 FLI720948 FVE720948 GFA720948 GOW720948 GYS720948 HIO720948 HSK720948 ICG720948 IMC720948 IVY720948 JFU720948 JPQ720948 JZM720948 KJI720948 KTE720948 LDA720948 LMW720948 LWS720948 MGO720948 MQK720948 NAG720948 NKC720948 NTY720948 ODU720948 ONQ720948 OXM720948 PHI720948 PRE720948 QBA720948 QKW720948 QUS720948 REO720948 ROK720948 RYG720948 SIC720948 SRY720948 TBU720948 TLQ720948 TVM720948 UFI720948 UPE720948 UZA720948 VIW720948 VSS720948 WCO720948 WMK720948 WWG720948 Y786484 JU786484 TQ786484 ADM786484 ANI786484 AXE786484 BHA786484 BQW786484 CAS786484 CKO786484 CUK786484 DEG786484 DOC786484 DXY786484 EHU786484 ERQ786484 FBM786484 FLI786484 FVE786484 GFA786484 GOW786484 GYS786484 HIO786484 HSK786484 ICG786484 IMC786484 IVY786484 JFU786484 JPQ786484 JZM786484 KJI786484 KTE786484 LDA786484 LMW786484 LWS786484 MGO786484 MQK786484 NAG786484 NKC786484 NTY786484 ODU786484 ONQ786484 OXM786484 PHI786484 PRE786484 QBA786484 QKW786484 QUS786484 REO786484 ROK786484 RYG786484 SIC786484 SRY786484 TBU786484 TLQ786484 TVM786484 UFI786484 UPE786484 UZA786484 VIW786484 VSS786484 WCO786484 WMK786484 WWG786484 Y852020 JU852020 TQ852020 ADM852020 ANI852020 AXE852020 BHA852020 BQW852020 CAS852020 CKO852020 CUK852020 DEG852020 DOC852020 DXY852020 EHU852020 ERQ852020 FBM852020 FLI852020 FVE852020 GFA852020 GOW852020 GYS852020 HIO852020 HSK852020 ICG852020 IMC852020 IVY852020 JFU852020 JPQ852020 JZM852020 KJI852020 KTE852020 LDA852020 LMW852020 LWS852020 MGO852020 MQK852020 NAG852020 NKC852020 NTY852020 ODU852020 ONQ852020 OXM852020 PHI852020 PRE852020 QBA852020 QKW852020 QUS852020 REO852020 ROK852020 RYG852020 SIC852020 SRY852020 TBU852020 TLQ852020 TVM852020 UFI852020 UPE852020 UZA852020 VIW852020 VSS852020 WCO852020 WMK852020 WWG852020 Y917556 JU917556 TQ917556 ADM917556 ANI917556 AXE917556 BHA917556 BQW917556 CAS917556 CKO917556 CUK917556 DEG917556 DOC917556 DXY917556 EHU917556 ERQ917556 FBM917556 FLI917556 FVE917556 GFA917556 GOW917556 GYS917556 HIO917556 HSK917556 ICG917556 IMC917556 IVY917556 JFU917556 JPQ917556 JZM917556 KJI917556 KTE917556 LDA917556 LMW917556 LWS917556 MGO917556 MQK917556 NAG917556 NKC917556 NTY917556 ODU917556 ONQ917556 OXM917556 PHI917556 PRE917556 QBA917556 QKW917556 QUS917556 REO917556 ROK917556 RYG917556 SIC917556 SRY917556 TBU917556 TLQ917556 TVM917556 UFI917556 UPE917556 UZA917556 VIW917556 VSS917556 WCO917556 WMK917556 WWG917556 Y983092 JU983092 TQ983092 ADM983092 ANI983092 AXE983092 BHA983092 BQW983092 CAS983092 CKO983092 CUK983092 DEG983092 DOC983092 DXY983092 EHU983092 ERQ983092 FBM983092 FLI983092 FVE983092 GFA983092 GOW983092 GYS983092 HIO983092 HSK983092 ICG983092 IMC983092 IVY983092 JFU983092 JPQ983092 JZM983092 KJI983092 KTE983092 LDA983092 LMW983092 LWS983092 MGO983092 MQK983092 NAG983092 NKC983092 NTY983092 ODU983092 ONQ983092 OXM983092 PHI983092 PRE983092 QBA983092 QKW983092 QUS983092 REO983092 ROK983092 RYG983092 SIC983092 SRY983092 TBU983092 TLQ983092 TVM983092 UFI983092 UPE983092 UZA983092 VIW983092 VSS983092 WCO983092 WMK983092 WWG983092 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AC24 JY24 TU24 ADQ24 ANM24 AXI24 BHE24 BRA24 CAW24 CKS24 CUO24 DEK24 DOG24 DYC24 EHY24 ERU24 FBQ24 FLM24 FVI24 GFE24 GPA24 GYW24 HIS24 HSO24 ICK24 IMG24 IWC24 JFY24 JPU24 JZQ24 KJM24 KTI24 LDE24 LNA24 LWW24 MGS24 MQO24 NAK24 NKG24 NUC24 ODY24 ONU24 OXQ24 PHM24 PRI24 QBE24 QLA24 QUW24 RES24 ROO24 RYK24 SIG24 SSC24 TBY24 TLU24 TVQ24 UFM24 UPI24 UZE24 VJA24 VSW24 WCS24 WMO24 WWK24 AC65560 JY65560 TU65560 ADQ65560 ANM65560 AXI65560 BHE65560 BRA65560 CAW65560 CKS65560 CUO65560 DEK65560 DOG65560 DYC65560 EHY65560 ERU65560 FBQ65560 FLM65560 FVI65560 GFE65560 GPA65560 GYW65560 HIS65560 HSO65560 ICK65560 IMG65560 IWC65560 JFY65560 JPU65560 JZQ65560 KJM65560 KTI65560 LDE65560 LNA65560 LWW65560 MGS65560 MQO65560 NAK65560 NKG65560 NUC65560 ODY65560 ONU65560 OXQ65560 PHM65560 PRI65560 QBE65560 QLA65560 QUW65560 RES65560 ROO65560 RYK65560 SIG65560 SSC65560 TBY65560 TLU65560 TVQ65560 UFM65560 UPI65560 UZE65560 VJA65560 VSW65560 WCS65560 WMO65560 WWK65560 AC131096 JY131096 TU131096 ADQ131096 ANM131096 AXI131096 BHE131096 BRA131096 CAW131096 CKS131096 CUO131096 DEK131096 DOG131096 DYC131096 EHY131096 ERU131096 FBQ131096 FLM131096 FVI131096 GFE131096 GPA131096 GYW131096 HIS131096 HSO131096 ICK131096 IMG131096 IWC131096 JFY131096 JPU131096 JZQ131096 KJM131096 KTI131096 LDE131096 LNA131096 LWW131096 MGS131096 MQO131096 NAK131096 NKG131096 NUC131096 ODY131096 ONU131096 OXQ131096 PHM131096 PRI131096 QBE131096 QLA131096 QUW131096 RES131096 ROO131096 RYK131096 SIG131096 SSC131096 TBY131096 TLU131096 TVQ131096 UFM131096 UPI131096 UZE131096 VJA131096 VSW131096 WCS131096 WMO131096 WWK131096 AC196632 JY196632 TU196632 ADQ196632 ANM196632 AXI196632 BHE196632 BRA196632 CAW196632 CKS196632 CUO196632 DEK196632 DOG196632 DYC196632 EHY196632 ERU196632 FBQ196632 FLM196632 FVI196632 GFE196632 GPA196632 GYW196632 HIS196632 HSO196632 ICK196632 IMG196632 IWC196632 JFY196632 JPU196632 JZQ196632 KJM196632 KTI196632 LDE196632 LNA196632 LWW196632 MGS196632 MQO196632 NAK196632 NKG196632 NUC196632 ODY196632 ONU196632 OXQ196632 PHM196632 PRI196632 QBE196632 QLA196632 QUW196632 RES196632 ROO196632 RYK196632 SIG196632 SSC196632 TBY196632 TLU196632 TVQ196632 UFM196632 UPI196632 UZE196632 VJA196632 VSW196632 WCS196632 WMO196632 WWK196632 AC262168 JY262168 TU262168 ADQ262168 ANM262168 AXI262168 BHE262168 BRA262168 CAW262168 CKS262168 CUO262168 DEK262168 DOG262168 DYC262168 EHY262168 ERU262168 FBQ262168 FLM262168 FVI262168 GFE262168 GPA262168 GYW262168 HIS262168 HSO262168 ICK262168 IMG262168 IWC262168 JFY262168 JPU262168 JZQ262168 KJM262168 KTI262168 LDE262168 LNA262168 LWW262168 MGS262168 MQO262168 NAK262168 NKG262168 NUC262168 ODY262168 ONU262168 OXQ262168 PHM262168 PRI262168 QBE262168 QLA262168 QUW262168 RES262168 ROO262168 RYK262168 SIG262168 SSC262168 TBY262168 TLU262168 TVQ262168 UFM262168 UPI262168 UZE262168 VJA262168 VSW262168 WCS262168 WMO262168 WWK262168 AC327704 JY327704 TU327704 ADQ327704 ANM327704 AXI327704 BHE327704 BRA327704 CAW327704 CKS327704 CUO327704 DEK327704 DOG327704 DYC327704 EHY327704 ERU327704 FBQ327704 FLM327704 FVI327704 GFE327704 GPA327704 GYW327704 HIS327704 HSO327704 ICK327704 IMG327704 IWC327704 JFY327704 JPU327704 JZQ327704 KJM327704 KTI327704 LDE327704 LNA327704 LWW327704 MGS327704 MQO327704 NAK327704 NKG327704 NUC327704 ODY327704 ONU327704 OXQ327704 PHM327704 PRI327704 QBE327704 QLA327704 QUW327704 RES327704 ROO327704 RYK327704 SIG327704 SSC327704 TBY327704 TLU327704 TVQ327704 UFM327704 UPI327704 UZE327704 VJA327704 VSW327704 WCS327704 WMO327704 WWK327704 AC393240 JY393240 TU393240 ADQ393240 ANM393240 AXI393240 BHE393240 BRA393240 CAW393240 CKS393240 CUO393240 DEK393240 DOG393240 DYC393240 EHY393240 ERU393240 FBQ393240 FLM393240 FVI393240 GFE393240 GPA393240 GYW393240 HIS393240 HSO393240 ICK393240 IMG393240 IWC393240 JFY393240 JPU393240 JZQ393240 KJM393240 KTI393240 LDE393240 LNA393240 LWW393240 MGS393240 MQO393240 NAK393240 NKG393240 NUC393240 ODY393240 ONU393240 OXQ393240 PHM393240 PRI393240 QBE393240 QLA393240 QUW393240 RES393240 ROO393240 RYK393240 SIG393240 SSC393240 TBY393240 TLU393240 TVQ393240 UFM393240 UPI393240 UZE393240 VJA393240 VSW393240 WCS393240 WMO393240 WWK393240 AC458776 JY458776 TU458776 ADQ458776 ANM458776 AXI458776 BHE458776 BRA458776 CAW458776 CKS458776 CUO458776 DEK458776 DOG458776 DYC458776 EHY458776 ERU458776 FBQ458776 FLM458776 FVI458776 GFE458776 GPA458776 GYW458776 HIS458776 HSO458776 ICK458776 IMG458776 IWC458776 JFY458776 JPU458776 JZQ458776 KJM458776 KTI458776 LDE458776 LNA458776 LWW458776 MGS458776 MQO458776 NAK458776 NKG458776 NUC458776 ODY458776 ONU458776 OXQ458776 PHM458776 PRI458776 QBE458776 QLA458776 QUW458776 RES458776 ROO458776 RYK458776 SIG458776 SSC458776 TBY458776 TLU458776 TVQ458776 UFM458776 UPI458776 UZE458776 VJA458776 VSW458776 WCS458776 WMO458776 WWK458776 AC524312 JY524312 TU524312 ADQ524312 ANM524312 AXI524312 BHE524312 BRA524312 CAW524312 CKS524312 CUO524312 DEK524312 DOG524312 DYC524312 EHY524312 ERU524312 FBQ524312 FLM524312 FVI524312 GFE524312 GPA524312 GYW524312 HIS524312 HSO524312 ICK524312 IMG524312 IWC524312 JFY524312 JPU524312 JZQ524312 KJM524312 KTI524312 LDE524312 LNA524312 LWW524312 MGS524312 MQO524312 NAK524312 NKG524312 NUC524312 ODY524312 ONU524312 OXQ524312 PHM524312 PRI524312 QBE524312 QLA524312 QUW524312 RES524312 ROO524312 RYK524312 SIG524312 SSC524312 TBY524312 TLU524312 TVQ524312 UFM524312 UPI524312 UZE524312 VJA524312 VSW524312 WCS524312 WMO524312 WWK524312 AC589848 JY589848 TU589848 ADQ589848 ANM589848 AXI589848 BHE589848 BRA589848 CAW589848 CKS589848 CUO589848 DEK589848 DOG589848 DYC589848 EHY589848 ERU589848 FBQ589848 FLM589848 FVI589848 GFE589848 GPA589848 GYW589848 HIS589848 HSO589848 ICK589848 IMG589848 IWC589848 JFY589848 JPU589848 JZQ589848 KJM589848 KTI589848 LDE589848 LNA589848 LWW589848 MGS589848 MQO589848 NAK589848 NKG589848 NUC589848 ODY589848 ONU589848 OXQ589848 PHM589848 PRI589848 QBE589848 QLA589848 QUW589848 RES589848 ROO589848 RYK589848 SIG589848 SSC589848 TBY589848 TLU589848 TVQ589848 UFM589848 UPI589848 UZE589848 VJA589848 VSW589848 WCS589848 WMO589848 WWK589848 AC655384 JY655384 TU655384 ADQ655384 ANM655384 AXI655384 BHE655384 BRA655384 CAW655384 CKS655384 CUO655384 DEK655384 DOG655384 DYC655384 EHY655384 ERU655384 FBQ655384 FLM655384 FVI655384 GFE655384 GPA655384 GYW655384 HIS655384 HSO655384 ICK655384 IMG655384 IWC655384 JFY655384 JPU655384 JZQ655384 KJM655384 KTI655384 LDE655384 LNA655384 LWW655384 MGS655384 MQO655384 NAK655384 NKG655384 NUC655384 ODY655384 ONU655384 OXQ655384 PHM655384 PRI655384 QBE655384 QLA655384 QUW655384 RES655384 ROO655384 RYK655384 SIG655384 SSC655384 TBY655384 TLU655384 TVQ655384 UFM655384 UPI655384 UZE655384 VJA655384 VSW655384 WCS655384 WMO655384 WWK655384 AC720920 JY720920 TU720920 ADQ720920 ANM720920 AXI720920 BHE720920 BRA720920 CAW720920 CKS720920 CUO720920 DEK720920 DOG720920 DYC720920 EHY720920 ERU720920 FBQ720920 FLM720920 FVI720920 GFE720920 GPA720920 GYW720920 HIS720920 HSO720920 ICK720920 IMG720920 IWC720920 JFY720920 JPU720920 JZQ720920 KJM720920 KTI720920 LDE720920 LNA720920 LWW720920 MGS720920 MQO720920 NAK720920 NKG720920 NUC720920 ODY720920 ONU720920 OXQ720920 PHM720920 PRI720920 QBE720920 QLA720920 QUW720920 RES720920 ROO720920 RYK720920 SIG720920 SSC720920 TBY720920 TLU720920 TVQ720920 UFM720920 UPI720920 UZE720920 VJA720920 VSW720920 WCS720920 WMO720920 WWK720920 AC786456 JY786456 TU786456 ADQ786456 ANM786456 AXI786456 BHE786456 BRA786456 CAW786456 CKS786456 CUO786456 DEK786456 DOG786456 DYC786456 EHY786456 ERU786456 FBQ786456 FLM786456 FVI786456 GFE786456 GPA786456 GYW786456 HIS786456 HSO786456 ICK786456 IMG786456 IWC786456 JFY786456 JPU786456 JZQ786456 KJM786456 KTI786456 LDE786456 LNA786456 LWW786456 MGS786456 MQO786456 NAK786456 NKG786456 NUC786456 ODY786456 ONU786456 OXQ786456 PHM786456 PRI786456 QBE786456 QLA786456 QUW786456 RES786456 ROO786456 RYK786456 SIG786456 SSC786456 TBY786456 TLU786456 TVQ786456 UFM786456 UPI786456 UZE786456 VJA786456 VSW786456 WCS786456 WMO786456 WWK786456 AC851992 JY851992 TU851992 ADQ851992 ANM851992 AXI851992 BHE851992 BRA851992 CAW851992 CKS851992 CUO851992 DEK851992 DOG851992 DYC851992 EHY851992 ERU851992 FBQ851992 FLM851992 FVI851992 GFE851992 GPA851992 GYW851992 HIS851992 HSO851992 ICK851992 IMG851992 IWC851992 JFY851992 JPU851992 JZQ851992 KJM851992 KTI851992 LDE851992 LNA851992 LWW851992 MGS851992 MQO851992 NAK851992 NKG851992 NUC851992 ODY851992 ONU851992 OXQ851992 PHM851992 PRI851992 QBE851992 QLA851992 QUW851992 RES851992 ROO851992 RYK851992 SIG851992 SSC851992 TBY851992 TLU851992 TVQ851992 UFM851992 UPI851992 UZE851992 VJA851992 VSW851992 WCS851992 WMO851992 WWK851992 AC917528 JY917528 TU917528 ADQ917528 ANM917528 AXI917528 BHE917528 BRA917528 CAW917528 CKS917528 CUO917528 DEK917528 DOG917528 DYC917528 EHY917528 ERU917528 FBQ917528 FLM917528 FVI917528 GFE917528 GPA917528 GYW917528 HIS917528 HSO917528 ICK917528 IMG917528 IWC917528 JFY917528 JPU917528 JZQ917528 KJM917528 KTI917528 LDE917528 LNA917528 LWW917528 MGS917528 MQO917528 NAK917528 NKG917528 NUC917528 ODY917528 ONU917528 OXQ917528 PHM917528 PRI917528 QBE917528 QLA917528 QUW917528 RES917528 ROO917528 RYK917528 SIG917528 SSC917528 TBY917528 TLU917528 TVQ917528 UFM917528 UPI917528 UZE917528 VJA917528 VSW917528 WCS917528 WMO917528 WWK917528 AC983064 JY983064 TU983064 ADQ983064 ANM983064 AXI983064 BHE983064 BRA983064 CAW983064 CKS983064 CUO983064 DEK983064 DOG983064 DYC983064 EHY983064 ERU983064 FBQ983064 FLM983064 FVI983064 GFE983064 GPA983064 GYW983064 HIS983064 HSO983064 ICK983064 IMG983064 IWC983064 JFY983064 JPU983064 JZQ983064 KJM983064 KTI983064 LDE983064 LNA983064 LWW983064 MGS983064 MQO983064 NAK983064 NKG983064 NUC983064 ODY983064 ONU983064 OXQ983064 PHM983064 PRI983064 QBE983064 QLA983064 QUW983064 RES983064 ROO983064 RYK983064 SIG983064 SSC983064 TBY983064 TLU983064 TVQ983064 UFM983064 UPI983064 UZE983064 VJA983064 VSW983064 WCS983064 WMO983064 WWK983064 Y28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WWG28 Y65564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Y131100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Y196636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Y262172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Y327708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Y393244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Y458780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Y524316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Y589852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Y655388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Y720924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Y786460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Y851996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Y917532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Y983068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Y32 JU32 TQ32 ADM32 ANI32 AXE32 BHA32 BQW32 CAS32 CKO32 CUK32 DEG32 DOC32 DXY32 EHU32 ERQ32 FBM32 FLI32 FVE32 GFA32 GOW32 GYS32 HIO32 HSK32 ICG32 IMC32 IVY32 JFU32 JPQ32 JZM32 KJI32 KTE32 LDA32 LMW32 LWS32 MGO32 MQK32 NAG32 NKC32 NTY32 ODU32 ONQ32 OXM32 PHI32 PRE32 QBA32 QKW32 QUS32 REO32 ROK32 RYG32 SIC32 SRY32 TBU32 TLQ32 TVM32 UFI32 UPE32 UZA32 VIW32 VSS32 WCO32 WMK32 WWG32 Y65568 JU65568 TQ65568 ADM65568 ANI65568 AXE65568 BHA65568 BQW65568 CAS65568 CKO65568 CUK65568 DEG65568 DOC65568 DXY65568 EHU65568 ERQ65568 FBM65568 FLI65568 FVE65568 GFA65568 GOW65568 GYS65568 HIO65568 HSK65568 ICG65568 IMC65568 IVY65568 JFU65568 JPQ65568 JZM65568 KJI65568 KTE65568 LDA65568 LMW65568 LWS65568 MGO65568 MQK65568 NAG65568 NKC65568 NTY65568 ODU65568 ONQ65568 OXM65568 PHI65568 PRE65568 QBA65568 QKW65568 QUS65568 REO65568 ROK65568 RYG65568 SIC65568 SRY65568 TBU65568 TLQ65568 TVM65568 UFI65568 UPE65568 UZA65568 VIW65568 VSS65568 WCO65568 WMK65568 WWG65568 Y131104 JU131104 TQ131104 ADM131104 ANI131104 AXE131104 BHA131104 BQW131104 CAS131104 CKO131104 CUK131104 DEG131104 DOC131104 DXY131104 EHU131104 ERQ131104 FBM131104 FLI131104 FVE131104 GFA131104 GOW131104 GYS131104 HIO131104 HSK131104 ICG131104 IMC131104 IVY131104 JFU131104 JPQ131104 JZM131104 KJI131104 KTE131104 LDA131104 LMW131104 LWS131104 MGO131104 MQK131104 NAG131104 NKC131104 NTY131104 ODU131104 ONQ131104 OXM131104 PHI131104 PRE131104 QBA131104 QKW131104 QUS131104 REO131104 ROK131104 RYG131104 SIC131104 SRY131104 TBU131104 TLQ131104 TVM131104 UFI131104 UPE131104 UZA131104 VIW131104 VSS131104 WCO131104 WMK131104 WWG131104 Y196640 JU196640 TQ196640 ADM196640 ANI196640 AXE196640 BHA196640 BQW196640 CAS196640 CKO196640 CUK196640 DEG196640 DOC196640 DXY196640 EHU196640 ERQ196640 FBM196640 FLI196640 FVE196640 GFA196640 GOW196640 GYS196640 HIO196640 HSK196640 ICG196640 IMC196640 IVY196640 JFU196640 JPQ196640 JZM196640 KJI196640 KTE196640 LDA196640 LMW196640 LWS196640 MGO196640 MQK196640 NAG196640 NKC196640 NTY196640 ODU196640 ONQ196640 OXM196640 PHI196640 PRE196640 QBA196640 QKW196640 QUS196640 REO196640 ROK196640 RYG196640 SIC196640 SRY196640 TBU196640 TLQ196640 TVM196640 UFI196640 UPE196640 UZA196640 VIW196640 VSS196640 WCO196640 WMK196640 WWG196640 Y262176 JU262176 TQ262176 ADM262176 ANI262176 AXE262176 BHA262176 BQW262176 CAS262176 CKO262176 CUK262176 DEG262176 DOC262176 DXY262176 EHU262176 ERQ262176 FBM262176 FLI262176 FVE262176 GFA262176 GOW262176 GYS262176 HIO262176 HSK262176 ICG262176 IMC262176 IVY262176 JFU262176 JPQ262176 JZM262176 KJI262176 KTE262176 LDA262176 LMW262176 LWS262176 MGO262176 MQK262176 NAG262176 NKC262176 NTY262176 ODU262176 ONQ262176 OXM262176 PHI262176 PRE262176 QBA262176 QKW262176 QUS262176 REO262176 ROK262176 RYG262176 SIC262176 SRY262176 TBU262176 TLQ262176 TVM262176 UFI262176 UPE262176 UZA262176 VIW262176 VSS262176 WCO262176 WMK262176 WWG262176 Y327712 JU327712 TQ327712 ADM327712 ANI327712 AXE327712 BHA327712 BQW327712 CAS327712 CKO327712 CUK327712 DEG327712 DOC327712 DXY327712 EHU327712 ERQ327712 FBM327712 FLI327712 FVE327712 GFA327712 GOW327712 GYS327712 HIO327712 HSK327712 ICG327712 IMC327712 IVY327712 JFU327712 JPQ327712 JZM327712 KJI327712 KTE327712 LDA327712 LMW327712 LWS327712 MGO327712 MQK327712 NAG327712 NKC327712 NTY327712 ODU327712 ONQ327712 OXM327712 PHI327712 PRE327712 QBA327712 QKW327712 QUS327712 REO327712 ROK327712 RYG327712 SIC327712 SRY327712 TBU327712 TLQ327712 TVM327712 UFI327712 UPE327712 UZA327712 VIW327712 VSS327712 WCO327712 WMK327712 WWG327712 Y393248 JU393248 TQ393248 ADM393248 ANI393248 AXE393248 BHA393248 BQW393248 CAS393248 CKO393248 CUK393248 DEG393248 DOC393248 DXY393248 EHU393248 ERQ393248 FBM393248 FLI393248 FVE393248 GFA393248 GOW393248 GYS393248 HIO393248 HSK393248 ICG393248 IMC393248 IVY393248 JFU393248 JPQ393248 JZM393248 KJI393248 KTE393248 LDA393248 LMW393248 LWS393248 MGO393248 MQK393248 NAG393248 NKC393248 NTY393248 ODU393248 ONQ393248 OXM393248 PHI393248 PRE393248 QBA393248 QKW393248 QUS393248 REO393248 ROK393248 RYG393248 SIC393248 SRY393248 TBU393248 TLQ393248 TVM393248 UFI393248 UPE393248 UZA393248 VIW393248 VSS393248 WCO393248 WMK393248 WWG393248 Y458784 JU458784 TQ458784 ADM458784 ANI458784 AXE458784 BHA458784 BQW458784 CAS458784 CKO458784 CUK458784 DEG458784 DOC458784 DXY458784 EHU458784 ERQ458784 FBM458784 FLI458784 FVE458784 GFA458784 GOW458784 GYS458784 HIO458784 HSK458784 ICG458784 IMC458784 IVY458784 JFU458784 JPQ458784 JZM458784 KJI458784 KTE458784 LDA458784 LMW458784 LWS458784 MGO458784 MQK458784 NAG458784 NKC458784 NTY458784 ODU458784 ONQ458784 OXM458784 PHI458784 PRE458784 QBA458784 QKW458784 QUS458784 REO458784 ROK458784 RYG458784 SIC458784 SRY458784 TBU458784 TLQ458784 TVM458784 UFI458784 UPE458784 UZA458784 VIW458784 VSS458784 WCO458784 WMK458784 WWG458784 Y524320 JU524320 TQ524320 ADM524320 ANI524320 AXE524320 BHA524320 BQW524320 CAS524320 CKO524320 CUK524320 DEG524320 DOC524320 DXY524320 EHU524320 ERQ524320 FBM524320 FLI524320 FVE524320 GFA524320 GOW524320 GYS524320 HIO524320 HSK524320 ICG524320 IMC524320 IVY524320 JFU524320 JPQ524320 JZM524320 KJI524320 KTE524320 LDA524320 LMW524320 LWS524320 MGO524320 MQK524320 NAG524320 NKC524320 NTY524320 ODU524320 ONQ524320 OXM524320 PHI524320 PRE524320 QBA524320 QKW524320 QUS524320 REO524320 ROK524320 RYG524320 SIC524320 SRY524320 TBU524320 TLQ524320 TVM524320 UFI524320 UPE524320 UZA524320 VIW524320 VSS524320 WCO524320 WMK524320 WWG524320 Y589856 JU589856 TQ589856 ADM589856 ANI589856 AXE589856 BHA589856 BQW589856 CAS589856 CKO589856 CUK589856 DEG589856 DOC589856 DXY589856 EHU589856 ERQ589856 FBM589856 FLI589856 FVE589856 GFA589856 GOW589856 GYS589856 HIO589856 HSK589856 ICG589856 IMC589856 IVY589856 JFU589856 JPQ589856 JZM589856 KJI589856 KTE589856 LDA589856 LMW589856 LWS589856 MGO589856 MQK589856 NAG589856 NKC589856 NTY589856 ODU589856 ONQ589856 OXM589856 PHI589856 PRE589856 QBA589856 QKW589856 QUS589856 REO589856 ROK589856 RYG589856 SIC589856 SRY589856 TBU589856 TLQ589856 TVM589856 UFI589856 UPE589856 UZA589856 VIW589856 VSS589856 WCO589856 WMK589856 WWG589856 Y655392 JU655392 TQ655392 ADM655392 ANI655392 AXE655392 BHA655392 BQW655392 CAS655392 CKO655392 CUK655392 DEG655392 DOC655392 DXY655392 EHU655392 ERQ655392 FBM655392 FLI655392 FVE655392 GFA655392 GOW655392 GYS655392 HIO655392 HSK655392 ICG655392 IMC655392 IVY655392 JFU655392 JPQ655392 JZM655392 KJI655392 KTE655392 LDA655392 LMW655392 LWS655392 MGO655392 MQK655392 NAG655392 NKC655392 NTY655392 ODU655392 ONQ655392 OXM655392 PHI655392 PRE655392 QBA655392 QKW655392 QUS655392 REO655392 ROK655392 RYG655392 SIC655392 SRY655392 TBU655392 TLQ655392 TVM655392 UFI655392 UPE655392 UZA655392 VIW655392 VSS655392 WCO655392 WMK655392 WWG655392 Y720928 JU720928 TQ720928 ADM720928 ANI720928 AXE720928 BHA720928 BQW720928 CAS720928 CKO720928 CUK720928 DEG720928 DOC720928 DXY720928 EHU720928 ERQ720928 FBM720928 FLI720928 FVE720928 GFA720928 GOW720928 GYS720928 HIO720928 HSK720928 ICG720928 IMC720928 IVY720928 JFU720928 JPQ720928 JZM720928 KJI720928 KTE720928 LDA720928 LMW720928 LWS720928 MGO720928 MQK720928 NAG720928 NKC720928 NTY720928 ODU720928 ONQ720928 OXM720928 PHI720928 PRE720928 QBA720928 QKW720928 QUS720928 REO720928 ROK720928 RYG720928 SIC720928 SRY720928 TBU720928 TLQ720928 TVM720928 UFI720928 UPE720928 UZA720928 VIW720928 VSS720928 WCO720928 WMK720928 WWG720928 Y786464 JU786464 TQ786464 ADM786464 ANI786464 AXE786464 BHA786464 BQW786464 CAS786464 CKO786464 CUK786464 DEG786464 DOC786464 DXY786464 EHU786464 ERQ786464 FBM786464 FLI786464 FVE786464 GFA786464 GOW786464 GYS786464 HIO786464 HSK786464 ICG786464 IMC786464 IVY786464 JFU786464 JPQ786464 JZM786464 KJI786464 KTE786464 LDA786464 LMW786464 LWS786464 MGO786464 MQK786464 NAG786464 NKC786464 NTY786464 ODU786464 ONQ786464 OXM786464 PHI786464 PRE786464 QBA786464 QKW786464 QUS786464 REO786464 ROK786464 RYG786464 SIC786464 SRY786464 TBU786464 TLQ786464 TVM786464 UFI786464 UPE786464 UZA786464 VIW786464 VSS786464 WCO786464 WMK786464 WWG786464 Y852000 JU852000 TQ852000 ADM852000 ANI852000 AXE852000 BHA852000 BQW852000 CAS852000 CKO852000 CUK852000 DEG852000 DOC852000 DXY852000 EHU852000 ERQ852000 FBM852000 FLI852000 FVE852000 GFA852000 GOW852000 GYS852000 HIO852000 HSK852000 ICG852000 IMC852000 IVY852000 JFU852000 JPQ852000 JZM852000 KJI852000 KTE852000 LDA852000 LMW852000 LWS852000 MGO852000 MQK852000 NAG852000 NKC852000 NTY852000 ODU852000 ONQ852000 OXM852000 PHI852000 PRE852000 QBA852000 QKW852000 QUS852000 REO852000 ROK852000 RYG852000 SIC852000 SRY852000 TBU852000 TLQ852000 TVM852000 UFI852000 UPE852000 UZA852000 VIW852000 VSS852000 WCO852000 WMK852000 WWG852000 Y917536 JU917536 TQ917536 ADM917536 ANI917536 AXE917536 BHA917536 BQW917536 CAS917536 CKO917536 CUK917536 DEG917536 DOC917536 DXY917536 EHU917536 ERQ917536 FBM917536 FLI917536 FVE917536 GFA917536 GOW917536 GYS917536 HIO917536 HSK917536 ICG917536 IMC917536 IVY917536 JFU917536 JPQ917536 JZM917536 KJI917536 KTE917536 LDA917536 LMW917536 LWS917536 MGO917536 MQK917536 NAG917536 NKC917536 NTY917536 ODU917536 ONQ917536 OXM917536 PHI917536 PRE917536 QBA917536 QKW917536 QUS917536 REO917536 ROK917536 RYG917536 SIC917536 SRY917536 TBU917536 TLQ917536 TVM917536 UFI917536 UPE917536 UZA917536 VIW917536 VSS917536 WCO917536 WMK917536 WWG917536 Y983072 JU983072 TQ983072 ADM983072 ANI983072 AXE983072 BHA983072 BQW983072 CAS983072 CKO983072 CUK983072 DEG983072 DOC983072 DXY983072 EHU983072 ERQ983072 FBM983072 FLI983072 FVE983072 GFA983072 GOW983072 GYS983072 HIO983072 HSK983072 ICG983072 IMC983072 IVY983072 JFU983072 JPQ983072 JZM983072 KJI983072 KTE983072 LDA983072 LMW983072 LWS983072 MGO983072 MQK983072 NAG983072 NKC983072 NTY983072 ODU983072 ONQ983072 OXM983072 PHI983072 PRE983072 QBA983072 QKW983072 QUS983072 REO983072 ROK983072 RYG983072 SIC983072 SRY983072 TBU983072 TLQ983072 TVM983072 UFI983072 UPE983072 UZA983072 VIW983072 VSS983072 WCO983072 WMK983072 WWG983072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Y64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WMK64 WWG64 Y65600 JU65600 TQ65600 ADM65600 ANI65600 AXE65600 BHA65600 BQW65600 CAS65600 CKO65600 CUK65600 DEG65600 DOC65600 DXY65600 EHU65600 ERQ65600 FBM65600 FLI65600 FVE65600 GFA65600 GOW65600 GYS65600 HIO65600 HSK65600 ICG65600 IMC65600 IVY65600 JFU65600 JPQ65600 JZM65600 KJI65600 KTE65600 LDA65600 LMW65600 LWS65600 MGO65600 MQK65600 NAG65600 NKC65600 NTY65600 ODU65600 ONQ65600 OXM65600 PHI65600 PRE65600 QBA65600 QKW65600 QUS65600 REO65600 ROK65600 RYG65600 SIC65600 SRY65600 TBU65600 TLQ65600 TVM65600 UFI65600 UPE65600 UZA65600 VIW65600 VSS65600 WCO65600 WMK65600 WWG65600 Y131136 JU131136 TQ131136 ADM131136 ANI131136 AXE131136 BHA131136 BQW131136 CAS131136 CKO131136 CUK131136 DEG131136 DOC131136 DXY131136 EHU131136 ERQ131136 FBM131136 FLI131136 FVE131136 GFA131136 GOW131136 GYS131136 HIO131136 HSK131136 ICG131136 IMC131136 IVY131136 JFU131136 JPQ131136 JZM131136 KJI131136 KTE131136 LDA131136 LMW131136 LWS131136 MGO131136 MQK131136 NAG131136 NKC131136 NTY131136 ODU131136 ONQ131136 OXM131136 PHI131136 PRE131136 QBA131136 QKW131136 QUS131136 REO131136 ROK131136 RYG131136 SIC131136 SRY131136 TBU131136 TLQ131136 TVM131136 UFI131136 UPE131136 UZA131136 VIW131136 VSS131136 WCO131136 WMK131136 WWG131136 Y196672 JU196672 TQ196672 ADM196672 ANI196672 AXE196672 BHA196672 BQW196672 CAS196672 CKO196672 CUK196672 DEG196672 DOC196672 DXY196672 EHU196672 ERQ196672 FBM196672 FLI196672 FVE196672 GFA196672 GOW196672 GYS196672 HIO196672 HSK196672 ICG196672 IMC196672 IVY196672 JFU196672 JPQ196672 JZM196672 KJI196672 KTE196672 LDA196672 LMW196672 LWS196672 MGO196672 MQK196672 NAG196672 NKC196672 NTY196672 ODU196672 ONQ196672 OXM196672 PHI196672 PRE196672 QBA196672 QKW196672 QUS196672 REO196672 ROK196672 RYG196672 SIC196672 SRY196672 TBU196672 TLQ196672 TVM196672 UFI196672 UPE196672 UZA196672 VIW196672 VSS196672 WCO196672 WMK196672 WWG196672 Y262208 JU262208 TQ262208 ADM262208 ANI262208 AXE262208 BHA262208 BQW262208 CAS262208 CKO262208 CUK262208 DEG262208 DOC262208 DXY262208 EHU262208 ERQ262208 FBM262208 FLI262208 FVE262208 GFA262208 GOW262208 GYS262208 HIO262208 HSK262208 ICG262208 IMC262208 IVY262208 JFU262208 JPQ262208 JZM262208 KJI262208 KTE262208 LDA262208 LMW262208 LWS262208 MGO262208 MQK262208 NAG262208 NKC262208 NTY262208 ODU262208 ONQ262208 OXM262208 PHI262208 PRE262208 QBA262208 QKW262208 QUS262208 REO262208 ROK262208 RYG262208 SIC262208 SRY262208 TBU262208 TLQ262208 TVM262208 UFI262208 UPE262208 UZA262208 VIW262208 VSS262208 WCO262208 WMK262208 WWG262208 Y327744 JU327744 TQ327744 ADM327744 ANI327744 AXE327744 BHA327744 BQW327744 CAS327744 CKO327744 CUK327744 DEG327744 DOC327744 DXY327744 EHU327744 ERQ327744 FBM327744 FLI327744 FVE327744 GFA327744 GOW327744 GYS327744 HIO327744 HSK327744 ICG327744 IMC327744 IVY327744 JFU327744 JPQ327744 JZM327744 KJI327744 KTE327744 LDA327744 LMW327744 LWS327744 MGO327744 MQK327744 NAG327744 NKC327744 NTY327744 ODU327744 ONQ327744 OXM327744 PHI327744 PRE327744 QBA327744 QKW327744 QUS327744 REO327744 ROK327744 RYG327744 SIC327744 SRY327744 TBU327744 TLQ327744 TVM327744 UFI327744 UPE327744 UZA327744 VIW327744 VSS327744 WCO327744 WMK327744 WWG327744 Y393280 JU393280 TQ393280 ADM393280 ANI393280 AXE393280 BHA393280 BQW393280 CAS393280 CKO393280 CUK393280 DEG393280 DOC393280 DXY393280 EHU393280 ERQ393280 FBM393280 FLI393280 FVE393280 GFA393280 GOW393280 GYS393280 HIO393280 HSK393280 ICG393280 IMC393280 IVY393280 JFU393280 JPQ393280 JZM393280 KJI393280 KTE393280 LDA393280 LMW393280 LWS393280 MGO393280 MQK393280 NAG393280 NKC393280 NTY393280 ODU393280 ONQ393280 OXM393280 PHI393280 PRE393280 QBA393280 QKW393280 QUS393280 REO393280 ROK393280 RYG393280 SIC393280 SRY393280 TBU393280 TLQ393280 TVM393280 UFI393280 UPE393280 UZA393280 VIW393280 VSS393280 WCO393280 WMK393280 WWG393280 Y458816 JU458816 TQ458816 ADM458816 ANI458816 AXE458816 BHA458816 BQW458816 CAS458816 CKO458816 CUK458816 DEG458816 DOC458816 DXY458816 EHU458816 ERQ458816 FBM458816 FLI458816 FVE458816 GFA458816 GOW458816 GYS458816 HIO458816 HSK458816 ICG458816 IMC458816 IVY458816 JFU458816 JPQ458816 JZM458816 KJI458816 KTE458816 LDA458816 LMW458816 LWS458816 MGO458816 MQK458816 NAG458816 NKC458816 NTY458816 ODU458816 ONQ458816 OXM458816 PHI458816 PRE458816 QBA458816 QKW458816 QUS458816 REO458816 ROK458816 RYG458816 SIC458816 SRY458816 TBU458816 TLQ458816 TVM458816 UFI458816 UPE458816 UZA458816 VIW458816 VSS458816 WCO458816 WMK458816 WWG458816 Y524352 JU524352 TQ524352 ADM524352 ANI524352 AXE524352 BHA524352 BQW524352 CAS524352 CKO524352 CUK524352 DEG524352 DOC524352 DXY524352 EHU524352 ERQ524352 FBM524352 FLI524352 FVE524352 GFA524352 GOW524352 GYS524352 HIO524352 HSK524352 ICG524352 IMC524352 IVY524352 JFU524352 JPQ524352 JZM524352 KJI524352 KTE524352 LDA524352 LMW524352 LWS524352 MGO524352 MQK524352 NAG524352 NKC524352 NTY524352 ODU524352 ONQ524352 OXM524352 PHI524352 PRE524352 QBA524352 QKW524352 QUS524352 REO524352 ROK524352 RYG524352 SIC524352 SRY524352 TBU524352 TLQ524352 TVM524352 UFI524352 UPE524352 UZA524352 VIW524352 VSS524352 WCO524352 WMK524352 WWG524352 Y589888 JU589888 TQ589888 ADM589888 ANI589888 AXE589888 BHA589888 BQW589888 CAS589888 CKO589888 CUK589888 DEG589888 DOC589888 DXY589888 EHU589888 ERQ589888 FBM589888 FLI589888 FVE589888 GFA589888 GOW589888 GYS589888 HIO589888 HSK589888 ICG589888 IMC589888 IVY589888 JFU589888 JPQ589888 JZM589888 KJI589888 KTE589888 LDA589888 LMW589888 LWS589888 MGO589888 MQK589888 NAG589888 NKC589888 NTY589888 ODU589888 ONQ589888 OXM589888 PHI589888 PRE589888 QBA589888 QKW589888 QUS589888 REO589888 ROK589888 RYG589888 SIC589888 SRY589888 TBU589888 TLQ589888 TVM589888 UFI589888 UPE589888 UZA589888 VIW589888 VSS589888 WCO589888 WMK589888 WWG589888 Y655424 JU655424 TQ655424 ADM655424 ANI655424 AXE655424 BHA655424 BQW655424 CAS655424 CKO655424 CUK655424 DEG655424 DOC655424 DXY655424 EHU655424 ERQ655424 FBM655424 FLI655424 FVE655424 GFA655424 GOW655424 GYS655424 HIO655424 HSK655424 ICG655424 IMC655424 IVY655424 JFU655424 JPQ655424 JZM655424 KJI655424 KTE655424 LDA655424 LMW655424 LWS655424 MGO655424 MQK655424 NAG655424 NKC655424 NTY655424 ODU655424 ONQ655424 OXM655424 PHI655424 PRE655424 QBA655424 QKW655424 QUS655424 REO655424 ROK655424 RYG655424 SIC655424 SRY655424 TBU655424 TLQ655424 TVM655424 UFI655424 UPE655424 UZA655424 VIW655424 VSS655424 WCO655424 WMK655424 WWG655424 Y720960 JU720960 TQ720960 ADM720960 ANI720960 AXE720960 BHA720960 BQW720960 CAS720960 CKO720960 CUK720960 DEG720960 DOC720960 DXY720960 EHU720960 ERQ720960 FBM720960 FLI720960 FVE720960 GFA720960 GOW720960 GYS720960 HIO720960 HSK720960 ICG720960 IMC720960 IVY720960 JFU720960 JPQ720960 JZM720960 KJI720960 KTE720960 LDA720960 LMW720960 LWS720960 MGO720960 MQK720960 NAG720960 NKC720960 NTY720960 ODU720960 ONQ720960 OXM720960 PHI720960 PRE720960 QBA720960 QKW720960 QUS720960 REO720960 ROK720960 RYG720960 SIC720960 SRY720960 TBU720960 TLQ720960 TVM720960 UFI720960 UPE720960 UZA720960 VIW720960 VSS720960 WCO720960 WMK720960 WWG720960 Y786496 JU786496 TQ786496 ADM786496 ANI786496 AXE786496 BHA786496 BQW786496 CAS786496 CKO786496 CUK786496 DEG786496 DOC786496 DXY786496 EHU786496 ERQ786496 FBM786496 FLI786496 FVE786496 GFA786496 GOW786496 GYS786496 HIO786496 HSK786496 ICG786496 IMC786496 IVY786496 JFU786496 JPQ786496 JZM786496 KJI786496 KTE786496 LDA786496 LMW786496 LWS786496 MGO786496 MQK786496 NAG786496 NKC786496 NTY786496 ODU786496 ONQ786496 OXM786496 PHI786496 PRE786496 QBA786496 QKW786496 QUS786496 REO786496 ROK786496 RYG786496 SIC786496 SRY786496 TBU786496 TLQ786496 TVM786496 UFI786496 UPE786496 UZA786496 VIW786496 VSS786496 WCO786496 WMK786496 WWG786496 Y852032 JU852032 TQ852032 ADM852032 ANI852032 AXE852032 BHA852032 BQW852032 CAS852032 CKO852032 CUK852032 DEG852032 DOC852032 DXY852032 EHU852032 ERQ852032 FBM852032 FLI852032 FVE852032 GFA852032 GOW852032 GYS852032 HIO852032 HSK852032 ICG852032 IMC852032 IVY852032 JFU852032 JPQ852032 JZM852032 KJI852032 KTE852032 LDA852032 LMW852032 LWS852032 MGO852032 MQK852032 NAG852032 NKC852032 NTY852032 ODU852032 ONQ852032 OXM852032 PHI852032 PRE852032 QBA852032 QKW852032 QUS852032 REO852032 ROK852032 RYG852032 SIC852032 SRY852032 TBU852032 TLQ852032 TVM852032 UFI852032 UPE852032 UZA852032 VIW852032 VSS852032 WCO852032 WMK852032 WWG852032 Y917568 JU917568 TQ917568 ADM917568 ANI917568 AXE917568 BHA917568 BQW917568 CAS917568 CKO917568 CUK917568 DEG917568 DOC917568 DXY917568 EHU917568 ERQ917568 FBM917568 FLI917568 FVE917568 GFA917568 GOW917568 GYS917568 HIO917568 HSK917568 ICG917568 IMC917568 IVY917568 JFU917568 JPQ917568 JZM917568 KJI917568 KTE917568 LDA917568 LMW917568 LWS917568 MGO917568 MQK917568 NAG917568 NKC917568 NTY917568 ODU917568 ONQ917568 OXM917568 PHI917568 PRE917568 QBA917568 QKW917568 QUS917568 REO917568 ROK917568 RYG917568 SIC917568 SRY917568 TBU917568 TLQ917568 TVM917568 UFI917568 UPE917568 UZA917568 VIW917568 VSS917568 WCO917568 WMK917568 WWG917568 Y983104 JU983104 TQ983104 ADM983104 ANI983104 AXE983104 BHA983104 BQW983104 CAS983104 CKO983104 CUK983104 DEG983104 DOC983104 DXY983104 EHU983104 ERQ983104 FBM983104 FLI983104 FVE983104 GFA983104 GOW983104 GYS983104 HIO983104 HSK983104 ICG983104 IMC983104 IVY983104 JFU983104 JPQ983104 JZM983104 KJI983104 KTE983104 LDA983104 LMW983104 LWS983104 MGO983104 MQK983104 NAG983104 NKC983104 NTY983104 ODU983104 ONQ983104 OXM983104 PHI983104 PRE983104 QBA983104 QKW983104 QUS983104 REO983104 ROK983104 RYG983104 SIC983104 SRY983104 TBU983104 TLQ983104 TVM983104 UFI983104 UPE983104 UZA983104 VIW983104 VSS983104 WCO983104 WMK983104 WWG983104 AC40 JY40 TU40 ADQ40 ANM40 AXI40 BHE40 BRA40 CAW40 CKS40 CUO40 DEK40 DOG40 DYC40 EHY40 ERU40 FBQ40 FLM40 FVI40 GFE40 GPA40 GYW40 HIS40 HSO40 ICK40 IMG40 IWC40 JFY40 JPU40 JZQ40 KJM40 KTI40 LDE40 LNA40 LWW40 MGS40 MQO40 NAK40 NKG40 NUC40 ODY40 ONU40 OXQ40 PHM40 PRI40 QBE40 QLA40 QUW40 RES40 ROO40 RYK40 SIG40 SSC40 TBY40 TLU40 TVQ40 UFM40 UPI40 UZE40 VJA40 VSW40 WCS40 WMO40 WWK40 AC65576 JY65576 TU65576 ADQ65576 ANM65576 AXI65576 BHE65576 BRA65576 CAW65576 CKS65576 CUO65576 DEK65576 DOG65576 DYC65576 EHY65576 ERU65576 FBQ65576 FLM65576 FVI65576 GFE65576 GPA65576 GYW65576 HIS65576 HSO65576 ICK65576 IMG65576 IWC65576 JFY65576 JPU65576 JZQ65576 KJM65576 KTI65576 LDE65576 LNA65576 LWW65576 MGS65576 MQO65576 NAK65576 NKG65576 NUC65576 ODY65576 ONU65576 OXQ65576 PHM65576 PRI65576 QBE65576 QLA65576 QUW65576 RES65576 ROO65576 RYK65576 SIG65576 SSC65576 TBY65576 TLU65576 TVQ65576 UFM65576 UPI65576 UZE65576 VJA65576 VSW65576 WCS65576 WMO65576 WWK65576 AC131112 JY131112 TU131112 ADQ131112 ANM131112 AXI131112 BHE131112 BRA131112 CAW131112 CKS131112 CUO131112 DEK131112 DOG131112 DYC131112 EHY131112 ERU131112 FBQ131112 FLM131112 FVI131112 GFE131112 GPA131112 GYW131112 HIS131112 HSO131112 ICK131112 IMG131112 IWC131112 JFY131112 JPU131112 JZQ131112 KJM131112 KTI131112 LDE131112 LNA131112 LWW131112 MGS131112 MQO131112 NAK131112 NKG131112 NUC131112 ODY131112 ONU131112 OXQ131112 PHM131112 PRI131112 QBE131112 QLA131112 QUW131112 RES131112 ROO131112 RYK131112 SIG131112 SSC131112 TBY131112 TLU131112 TVQ131112 UFM131112 UPI131112 UZE131112 VJA131112 VSW131112 WCS131112 WMO131112 WWK131112 AC196648 JY196648 TU196648 ADQ196648 ANM196648 AXI196648 BHE196648 BRA196648 CAW196648 CKS196648 CUO196648 DEK196648 DOG196648 DYC196648 EHY196648 ERU196648 FBQ196648 FLM196648 FVI196648 GFE196648 GPA196648 GYW196648 HIS196648 HSO196648 ICK196648 IMG196648 IWC196648 JFY196648 JPU196648 JZQ196648 KJM196648 KTI196648 LDE196648 LNA196648 LWW196648 MGS196648 MQO196648 NAK196648 NKG196648 NUC196648 ODY196648 ONU196648 OXQ196648 PHM196648 PRI196648 QBE196648 QLA196648 QUW196648 RES196648 ROO196648 RYK196648 SIG196648 SSC196648 TBY196648 TLU196648 TVQ196648 UFM196648 UPI196648 UZE196648 VJA196648 VSW196648 WCS196648 WMO196648 WWK196648 AC262184 JY262184 TU262184 ADQ262184 ANM262184 AXI262184 BHE262184 BRA262184 CAW262184 CKS262184 CUO262184 DEK262184 DOG262184 DYC262184 EHY262184 ERU262184 FBQ262184 FLM262184 FVI262184 GFE262184 GPA262184 GYW262184 HIS262184 HSO262184 ICK262184 IMG262184 IWC262184 JFY262184 JPU262184 JZQ262184 KJM262184 KTI262184 LDE262184 LNA262184 LWW262184 MGS262184 MQO262184 NAK262184 NKG262184 NUC262184 ODY262184 ONU262184 OXQ262184 PHM262184 PRI262184 QBE262184 QLA262184 QUW262184 RES262184 ROO262184 RYK262184 SIG262184 SSC262184 TBY262184 TLU262184 TVQ262184 UFM262184 UPI262184 UZE262184 VJA262184 VSW262184 WCS262184 WMO262184 WWK262184 AC327720 JY327720 TU327720 ADQ327720 ANM327720 AXI327720 BHE327720 BRA327720 CAW327720 CKS327720 CUO327720 DEK327720 DOG327720 DYC327720 EHY327720 ERU327720 FBQ327720 FLM327720 FVI327720 GFE327720 GPA327720 GYW327720 HIS327720 HSO327720 ICK327720 IMG327720 IWC327720 JFY327720 JPU327720 JZQ327720 KJM327720 KTI327720 LDE327720 LNA327720 LWW327720 MGS327720 MQO327720 NAK327720 NKG327720 NUC327720 ODY327720 ONU327720 OXQ327720 PHM327720 PRI327720 QBE327720 QLA327720 QUW327720 RES327720 ROO327720 RYK327720 SIG327720 SSC327720 TBY327720 TLU327720 TVQ327720 UFM327720 UPI327720 UZE327720 VJA327720 VSW327720 WCS327720 WMO327720 WWK327720 AC393256 JY393256 TU393256 ADQ393256 ANM393256 AXI393256 BHE393256 BRA393256 CAW393256 CKS393256 CUO393256 DEK393256 DOG393256 DYC393256 EHY393256 ERU393256 FBQ393256 FLM393256 FVI393256 GFE393256 GPA393256 GYW393256 HIS393256 HSO393256 ICK393256 IMG393256 IWC393256 JFY393256 JPU393256 JZQ393256 KJM393256 KTI393256 LDE393256 LNA393256 LWW393256 MGS393256 MQO393256 NAK393256 NKG393256 NUC393256 ODY393256 ONU393256 OXQ393256 PHM393256 PRI393256 QBE393256 QLA393256 QUW393256 RES393256 ROO393256 RYK393256 SIG393256 SSC393256 TBY393256 TLU393256 TVQ393256 UFM393256 UPI393256 UZE393256 VJA393256 VSW393256 WCS393256 WMO393256 WWK393256 AC458792 JY458792 TU458792 ADQ458792 ANM458792 AXI458792 BHE458792 BRA458792 CAW458792 CKS458792 CUO458792 DEK458792 DOG458792 DYC458792 EHY458792 ERU458792 FBQ458792 FLM458792 FVI458792 GFE458792 GPA458792 GYW458792 HIS458792 HSO458792 ICK458792 IMG458792 IWC458792 JFY458792 JPU458792 JZQ458792 KJM458792 KTI458792 LDE458792 LNA458792 LWW458792 MGS458792 MQO458792 NAK458792 NKG458792 NUC458792 ODY458792 ONU458792 OXQ458792 PHM458792 PRI458792 QBE458792 QLA458792 QUW458792 RES458792 ROO458792 RYK458792 SIG458792 SSC458792 TBY458792 TLU458792 TVQ458792 UFM458792 UPI458792 UZE458792 VJA458792 VSW458792 WCS458792 WMO458792 WWK458792 AC524328 JY524328 TU524328 ADQ524328 ANM524328 AXI524328 BHE524328 BRA524328 CAW524328 CKS524328 CUO524328 DEK524328 DOG524328 DYC524328 EHY524328 ERU524328 FBQ524328 FLM524328 FVI524328 GFE524328 GPA524328 GYW524328 HIS524328 HSO524328 ICK524328 IMG524328 IWC524328 JFY524328 JPU524328 JZQ524328 KJM524328 KTI524328 LDE524328 LNA524328 LWW524328 MGS524328 MQO524328 NAK524328 NKG524328 NUC524328 ODY524328 ONU524328 OXQ524328 PHM524328 PRI524328 QBE524328 QLA524328 QUW524328 RES524328 ROO524328 RYK524328 SIG524328 SSC524328 TBY524328 TLU524328 TVQ524328 UFM524328 UPI524328 UZE524328 VJA524328 VSW524328 WCS524328 WMO524328 WWK524328 AC589864 JY589864 TU589864 ADQ589864 ANM589864 AXI589864 BHE589864 BRA589864 CAW589864 CKS589864 CUO589864 DEK589864 DOG589864 DYC589864 EHY589864 ERU589864 FBQ589864 FLM589864 FVI589864 GFE589864 GPA589864 GYW589864 HIS589864 HSO589864 ICK589864 IMG589864 IWC589864 JFY589864 JPU589864 JZQ589864 KJM589864 KTI589864 LDE589864 LNA589864 LWW589864 MGS589864 MQO589864 NAK589864 NKG589864 NUC589864 ODY589864 ONU589864 OXQ589864 PHM589864 PRI589864 QBE589864 QLA589864 QUW589864 RES589864 ROO589864 RYK589864 SIG589864 SSC589864 TBY589864 TLU589864 TVQ589864 UFM589864 UPI589864 UZE589864 VJA589864 VSW589864 WCS589864 WMO589864 WWK589864 AC655400 JY655400 TU655400 ADQ655400 ANM655400 AXI655400 BHE655400 BRA655400 CAW655400 CKS655400 CUO655400 DEK655400 DOG655400 DYC655400 EHY655400 ERU655400 FBQ655400 FLM655400 FVI655400 GFE655400 GPA655400 GYW655400 HIS655400 HSO655400 ICK655400 IMG655400 IWC655400 JFY655400 JPU655400 JZQ655400 KJM655400 KTI655400 LDE655400 LNA655400 LWW655400 MGS655400 MQO655400 NAK655400 NKG655400 NUC655400 ODY655400 ONU655400 OXQ655400 PHM655400 PRI655400 QBE655400 QLA655400 QUW655400 RES655400 ROO655400 RYK655400 SIG655400 SSC655400 TBY655400 TLU655400 TVQ655400 UFM655400 UPI655400 UZE655400 VJA655400 VSW655400 WCS655400 WMO655400 WWK655400 AC720936 JY720936 TU720936 ADQ720936 ANM720936 AXI720936 BHE720936 BRA720936 CAW720936 CKS720936 CUO720936 DEK720936 DOG720936 DYC720936 EHY720936 ERU720936 FBQ720936 FLM720936 FVI720936 GFE720936 GPA720936 GYW720936 HIS720936 HSO720936 ICK720936 IMG720936 IWC720936 JFY720936 JPU720936 JZQ720936 KJM720936 KTI720936 LDE720936 LNA720936 LWW720936 MGS720936 MQO720936 NAK720936 NKG720936 NUC720936 ODY720936 ONU720936 OXQ720936 PHM720936 PRI720936 QBE720936 QLA720936 QUW720936 RES720936 ROO720936 RYK720936 SIG720936 SSC720936 TBY720936 TLU720936 TVQ720936 UFM720936 UPI720936 UZE720936 VJA720936 VSW720936 WCS720936 WMO720936 WWK720936 AC786472 JY786472 TU786472 ADQ786472 ANM786472 AXI786472 BHE786472 BRA786472 CAW786472 CKS786472 CUO786472 DEK786472 DOG786472 DYC786472 EHY786472 ERU786472 FBQ786472 FLM786472 FVI786472 GFE786472 GPA786472 GYW786472 HIS786472 HSO786472 ICK786472 IMG786472 IWC786472 JFY786472 JPU786472 JZQ786472 KJM786472 KTI786472 LDE786472 LNA786472 LWW786472 MGS786472 MQO786472 NAK786472 NKG786472 NUC786472 ODY786472 ONU786472 OXQ786472 PHM786472 PRI786472 QBE786472 QLA786472 QUW786472 RES786472 ROO786472 RYK786472 SIG786472 SSC786472 TBY786472 TLU786472 TVQ786472 UFM786472 UPI786472 UZE786472 VJA786472 VSW786472 WCS786472 WMO786472 WWK786472 AC852008 JY852008 TU852008 ADQ852008 ANM852008 AXI852008 BHE852008 BRA852008 CAW852008 CKS852008 CUO852008 DEK852008 DOG852008 DYC852008 EHY852008 ERU852008 FBQ852008 FLM852008 FVI852008 GFE852008 GPA852008 GYW852008 HIS852008 HSO852008 ICK852008 IMG852008 IWC852008 JFY852008 JPU852008 JZQ852008 KJM852008 KTI852008 LDE852008 LNA852008 LWW852008 MGS852008 MQO852008 NAK852008 NKG852008 NUC852008 ODY852008 ONU852008 OXQ852008 PHM852008 PRI852008 QBE852008 QLA852008 QUW852008 RES852008 ROO852008 RYK852008 SIG852008 SSC852008 TBY852008 TLU852008 TVQ852008 UFM852008 UPI852008 UZE852008 VJA852008 VSW852008 WCS852008 WMO852008 WWK852008 AC917544 JY917544 TU917544 ADQ917544 ANM917544 AXI917544 BHE917544 BRA917544 CAW917544 CKS917544 CUO917544 DEK917544 DOG917544 DYC917544 EHY917544 ERU917544 FBQ917544 FLM917544 FVI917544 GFE917544 GPA917544 GYW917544 HIS917544 HSO917544 ICK917544 IMG917544 IWC917544 JFY917544 JPU917544 JZQ917544 KJM917544 KTI917544 LDE917544 LNA917544 LWW917544 MGS917544 MQO917544 NAK917544 NKG917544 NUC917544 ODY917544 ONU917544 OXQ917544 PHM917544 PRI917544 QBE917544 QLA917544 QUW917544 RES917544 ROO917544 RYK917544 SIG917544 SSC917544 TBY917544 TLU917544 TVQ917544 UFM917544 UPI917544 UZE917544 VJA917544 VSW917544 WCS917544 WMO917544 WWK917544 AC983080 JY983080 TU983080 ADQ983080 ANM983080 AXI983080 BHE983080 BRA983080 CAW983080 CKS983080 CUO983080 DEK983080 DOG983080 DYC983080 EHY983080 ERU983080 FBQ983080 FLM983080 FVI983080 GFE983080 GPA983080 GYW983080 HIS983080 HSO983080 ICK983080 IMG983080 IWC983080 JFY983080 JPU983080 JZQ983080 KJM983080 KTI983080 LDE983080 LNA983080 LWW983080 MGS983080 MQO983080 NAK983080 NKG983080 NUC983080 ODY983080 ONU983080 OXQ983080 PHM983080 PRI983080 QBE983080 QLA983080 QUW983080 RES983080 ROO983080 RYK983080 SIG983080 SSC983080 TBY983080 TLU983080 TVQ983080 UFM983080 UPI983080 UZE983080 VJA983080 VSW983080 WCS983080 WMO983080 WWK983080</xm:sqref>
        </x14:dataValidation>
        <x14:dataValidation type="custom" errorStyle="warning" allowBlank="1" showInputMessage="1" showErrorMessage="1" errorTitle="ＴＲＩＰ値" error="トリップ値 が、大きすぎます。">
          <x14:formula1>
            <xm:f>IF(AL22&lt;=AK22,TRUE,FALSE)</xm:f>
          </x14:formula1>
          <xm:sqref>AL62 KH62 UD62 ADZ62 ANV62 AXR62 BHN62 BRJ62 CBF62 CLB62 CUX62 DET62 DOP62 DYL62 EIH62 ESD62 FBZ62 FLV62 FVR62 GFN62 GPJ62 GZF62 HJB62 HSX62 ICT62 IMP62 IWL62 JGH62 JQD62 JZZ62 KJV62 KTR62 LDN62 LNJ62 LXF62 MHB62 MQX62 NAT62 NKP62 NUL62 OEH62 OOD62 OXZ62 PHV62 PRR62 QBN62 QLJ62 QVF62 RFB62 ROX62 RYT62 SIP62 SSL62 TCH62 TMD62 TVZ62 UFV62 UPR62 UZN62 VJJ62 VTF62 WDB62 WMX62 WWT62 AL65598 KH65598 UD65598 ADZ65598 ANV65598 AXR65598 BHN65598 BRJ65598 CBF65598 CLB65598 CUX65598 DET65598 DOP65598 DYL65598 EIH65598 ESD65598 FBZ65598 FLV65598 FVR65598 GFN65598 GPJ65598 GZF65598 HJB65598 HSX65598 ICT65598 IMP65598 IWL65598 JGH65598 JQD65598 JZZ65598 KJV65598 KTR65598 LDN65598 LNJ65598 LXF65598 MHB65598 MQX65598 NAT65598 NKP65598 NUL65598 OEH65598 OOD65598 OXZ65598 PHV65598 PRR65598 QBN65598 QLJ65598 QVF65598 RFB65598 ROX65598 RYT65598 SIP65598 SSL65598 TCH65598 TMD65598 TVZ65598 UFV65598 UPR65598 UZN65598 VJJ65598 VTF65598 WDB65598 WMX65598 WWT65598 AL131134 KH131134 UD131134 ADZ131134 ANV131134 AXR131134 BHN131134 BRJ131134 CBF131134 CLB131134 CUX131134 DET131134 DOP131134 DYL131134 EIH131134 ESD131134 FBZ131134 FLV131134 FVR131134 GFN131134 GPJ131134 GZF131134 HJB131134 HSX131134 ICT131134 IMP131134 IWL131134 JGH131134 JQD131134 JZZ131134 KJV131134 KTR131134 LDN131134 LNJ131134 LXF131134 MHB131134 MQX131134 NAT131134 NKP131134 NUL131134 OEH131134 OOD131134 OXZ131134 PHV131134 PRR131134 QBN131134 QLJ131134 QVF131134 RFB131134 ROX131134 RYT131134 SIP131134 SSL131134 TCH131134 TMD131134 TVZ131134 UFV131134 UPR131134 UZN131134 VJJ131134 VTF131134 WDB131134 WMX131134 WWT131134 AL196670 KH196670 UD196670 ADZ196670 ANV196670 AXR196670 BHN196670 BRJ196670 CBF196670 CLB196670 CUX196670 DET196670 DOP196670 DYL196670 EIH196670 ESD196670 FBZ196670 FLV196670 FVR196670 GFN196670 GPJ196670 GZF196670 HJB196670 HSX196670 ICT196670 IMP196670 IWL196670 JGH196670 JQD196670 JZZ196670 KJV196670 KTR196670 LDN196670 LNJ196670 LXF196670 MHB196670 MQX196670 NAT196670 NKP196670 NUL196670 OEH196670 OOD196670 OXZ196670 PHV196670 PRR196670 QBN196670 QLJ196670 QVF196670 RFB196670 ROX196670 RYT196670 SIP196670 SSL196670 TCH196670 TMD196670 TVZ196670 UFV196670 UPR196670 UZN196670 VJJ196670 VTF196670 WDB196670 WMX196670 WWT196670 AL262206 KH262206 UD262206 ADZ262206 ANV262206 AXR262206 BHN262206 BRJ262206 CBF262206 CLB262206 CUX262206 DET262206 DOP262206 DYL262206 EIH262206 ESD262206 FBZ262206 FLV262206 FVR262206 GFN262206 GPJ262206 GZF262206 HJB262206 HSX262206 ICT262206 IMP262206 IWL262206 JGH262206 JQD262206 JZZ262206 KJV262206 KTR262206 LDN262206 LNJ262206 LXF262206 MHB262206 MQX262206 NAT262206 NKP262206 NUL262206 OEH262206 OOD262206 OXZ262206 PHV262206 PRR262206 QBN262206 QLJ262206 QVF262206 RFB262206 ROX262206 RYT262206 SIP262206 SSL262206 TCH262206 TMD262206 TVZ262206 UFV262206 UPR262206 UZN262206 VJJ262206 VTF262206 WDB262206 WMX262206 WWT262206 AL327742 KH327742 UD327742 ADZ327742 ANV327742 AXR327742 BHN327742 BRJ327742 CBF327742 CLB327742 CUX327742 DET327742 DOP327742 DYL327742 EIH327742 ESD327742 FBZ327742 FLV327742 FVR327742 GFN327742 GPJ327742 GZF327742 HJB327742 HSX327742 ICT327742 IMP327742 IWL327742 JGH327742 JQD327742 JZZ327742 KJV327742 KTR327742 LDN327742 LNJ327742 LXF327742 MHB327742 MQX327742 NAT327742 NKP327742 NUL327742 OEH327742 OOD327742 OXZ327742 PHV327742 PRR327742 QBN327742 QLJ327742 QVF327742 RFB327742 ROX327742 RYT327742 SIP327742 SSL327742 TCH327742 TMD327742 TVZ327742 UFV327742 UPR327742 UZN327742 VJJ327742 VTF327742 WDB327742 WMX327742 WWT327742 AL393278 KH393278 UD393278 ADZ393278 ANV393278 AXR393278 BHN393278 BRJ393278 CBF393278 CLB393278 CUX393278 DET393278 DOP393278 DYL393278 EIH393278 ESD393278 FBZ393278 FLV393278 FVR393278 GFN393278 GPJ393278 GZF393278 HJB393278 HSX393278 ICT393278 IMP393278 IWL393278 JGH393278 JQD393278 JZZ393278 KJV393278 KTR393278 LDN393278 LNJ393278 LXF393278 MHB393278 MQX393278 NAT393278 NKP393278 NUL393278 OEH393278 OOD393278 OXZ393278 PHV393278 PRR393278 QBN393278 QLJ393278 QVF393278 RFB393278 ROX393278 RYT393278 SIP393278 SSL393278 TCH393278 TMD393278 TVZ393278 UFV393278 UPR393278 UZN393278 VJJ393278 VTF393278 WDB393278 WMX393278 WWT393278 AL458814 KH458814 UD458814 ADZ458814 ANV458814 AXR458814 BHN458814 BRJ458814 CBF458814 CLB458814 CUX458814 DET458814 DOP458814 DYL458814 EIH458814 ESD458814 FBZ458814 FLV458814 FVR458814 GFN458814 GPJ458814 GZF458814 HJB458814 HSX458814 ICT458814 IMP458814 IWL458814 JGH458814 JQD458814 JZZ458814 KJV458814 KTR458814 LDN458814 LNJ458814 LXF458814 MHB458814 MQX458814 NAT458814 NKP458814 NUL458814 OEH458814 OOD458814 OXZ458814 PHV458814 PRR458814 QBN458814 QLJ458814 QVF458814 RFB458814 ROX458814 RYT458814 SIP458814 SSL458814 TCH458814 TMD458814 TVZ458814 UFV458814 UPR458814 UZN458814 VJJ458814 VTF458814 WDB458814 WMX458814 WWT458814 AL524350 KH524350 UD524350 ADZ524350 ANV524350 AXR524350 BHN524350 BRJ524350 CBF524350 CLB524350 CUX524350 DET524350 DOP524350 DYL524350 EIH524350 ESD524350 FBZ524350 FLV524350 FVR524350 GFN524350 GPJ524350 GZF524350 HJB524350 HSX524350 ICT524350 IMP524350 IWL524350 JGH524350 JQD524350 JZZ524350 KJV524350 KTR524350 LDN524350 LNJ524350 LXF524350 MHB524350 MQX524350 NAT524350 NKP524350 NUL524350 OEH524350 OOD524350 OXZ524350 PHV524350 PRR524350 QBN524350 QLJ524350 QVF524350 RFB524350 ROX524350 RYT524350 SIP524350 SSL524350 TCH524350 TMD524350 TVZ524350 UFV524350 UPR524350 UZN524350 VJJ524350 VTF524350 WDB524350 WMX524350 WWT524350 AL589886 KH589886 UD589886 ADZ589886 ANV589886 AXR589886 BHN589886 BRJ589886 CBF589886 CLB589886 CUX589886 DET589886 DOP589886 DYL589886 EIH589886 ESD589886 FBZ589886 FLV589886 FVR589886 GFN589886 GPJ589886 GZF589886 HJB589886 HSX589886 ICT589886 IMP589886 IWL589886 JGH589886 JQD589886 JZZ589886 KJV589886 KTR589886 LDN589886 LNJ589886 LXF589886 MHB589886 MQX589886 NAT589886 NKP589886 NUL589886 OEH589886 OOD589886 OXZ589886 PHV589886 PRR589886 QBN589886 QLJ589886 QVF589886 RFB589886 ROX589886 RYT589886 SIP589886 SSL589886 TCH589886 TMD589886 TVZ589886 UFV589886 UPR589886 UZN589886 VJJ589886 VTF589886 WDB589886 WMX589886 WWT589886 AL655422 KH655422 UD655422 ADZ655422 ANV655422 AXR655422 BHN655422 BRJ655422 CBF655422 CLB655422 CUX655422 DET655422 DOP655422 DYL655422 EIH655422 ESD655422 FBZ655422 FLV655422 FVR655422 GFN655422 GPJ655422 GZF655422 HJB655422 HSX655422 ICT655422 IMP655422 IWL655422 JGH655422 JQD655422 JZZ655422 KJV655422 KTR655422 LDN655422 LNJ655422 LXF655422 MHB655422 MQX655422 NAT655422 NKP655422 NUL655422 OEH655422 OOD655422 OXZ655422 PHV655422 PRR655422 QBN655422 QLJ655422 QVF655422 RFB655422 ROX655422 RYT655422 SIP655422 SSL655422 TCH655422 TMD655422 TVZ655422 UFV655422 UPR655422 UZN655422 VJJ655422 VTF655422 WDB655422 WMX655422 WWT655422 AL720958 KH720958 UD720958 ADZ720958 ANV720958 AXR720958 BHN720958 BRJ720958 CBF720958 CLB720958 CUX720958 DET720958 DOP720958 DYL720958 EIH720958 ESD720958 FBZ720958 FLV720958 FVR720958 GFN720958 GPJ720958 GZF720958 HJB720958 HSX720958 ICT720958 IMP720958 IWL720958 JGH720958 JQD720958 JZZ720958 KJV720958 KTR720958 LDN720958 LNJ720958 LXF720958 MHB720958 MQX720958 NAT720958 NKP720958 NUL720958 OEH720958 OOD720958 OXZ720958 PHV720958 PRR720958 QBN720958 QLJ720958 QVF720958 RFB720958 ROX720958 RYT720958 SIP720958 SSL720958 TCH720958 TMD720958 TVZ720958 UFV720958 UPR720958 UZN720958 VJJ720958 VTF720958 WDB720958 WMX720958 WWT720958 AL786494 KH786494 UD786494 ADZ786494 ANV786494 AXR786494 BHN786494 BRJ786494 CBF786494 CLB786494 CUX786494 DET786494 DOP786494 DYL786494 EIH786494 ESD786494 FBZ786494 FLV786494 FVR786494 GFN786494 GPJ786494 GZF786494 HJB786494 HSX786494 ICT786494 IMP786494 IWL786494 JGH786494 JQD786494 JZZ786494 KJV786494 KTR786494 LDN786494 LNJ786494 LXF786494 MHB786494 MQX786494 NAT786494 NKP786494 NUL786494 OEH786494 OOD786494 OXZ786494 PHV786494 PRR786494 QBN786494 QLJ786494 QVF786494 RFB786494 ROX786494 RYT786494 SIP786494 SSL786494 TCH786494 TMD786494 TVZ786494 UFV786494 UPR786494 UZN786494 VJJ786494 VTF786494 WDB786494 WMX786494 WWT786494 AL852030 KH852030 UD852030 ADZ852030 ANV852030 AXR852030 BHN852030 BRJ852030 CBF852030 CLB852030 CUX852030 DET852030 DOP852030 DYL852030 EIH852030 ESD852030 FBZ852030 FLV852030 FVR852030 GFN852030 GPJ852030 GZF852030 HJB852030 HSX852030 ICT852030 IMP852030 IWL852030 JGH852030 JQD852030 JZZ852030 KJV852030 KTR852030 LDN852030 LNJ852030 LXF852030 MHB852030 MQX852030 NAT852030 NKP852030 NUL852030 OEH852030 OOD852030 OXZ852030 PHV852030 PRR852030 QBN852030 QLJ852030 QVF852030 RFB852030 ROX852030 RYT852030 SIP852030 SSL852030 TCH852030 TMD852030 TVZ852030 UFV852030 UPR852030 UZN852030 VJJ852030 VTF852030 WDB852030 WMX852030 WWT852030 AL917566 KH917566 UD917566 ADZ917566 ANV917566 AXR917566 BHN917566 BRJ917566 CBF917566 CLB917566 CUX917566 DET917566 DOP917566 DYL917566 EIH917566 ESD917566 FBZ917566 FLV917566 FVR917566 GFN917566 GPJ917566 GZF917566 HJB917566 HSX917566 ICT917566 IMP917566 IWL917566 JGH917566 JQD917566 JZZ917566 KJV917566 KTR917566 LDN917566 LNJ917566 LXF917566 MHB917566 MQX917566 NAT917566 NKP917566 NUL917566 OEH917566 OOD917566 OXZ917566 PHV917566 PRR917566 QBN917566 QLJ917566 QVF917566 RFB917566 ROX917566 RYT917566 SIP917566 SSL917566 TCH917566 TMD917566 TVZ917566 UFV917566 UPR917566 UZN917566 VJJ917566 VTF917566 WDB917566 WMX917566 WWT917566 AL983102 KH983102 UD983102 ADZ983102 ANV983102 AXR983102 BHN983102 BRJ983102 CBF983102 CLB983102 CUX983102 DET983102 DOP983102 DYL983102 EIH983102 ESD983102 FBZ983102 FLV983102 FVR983102 GFN983102 GPJ983102 GZF983102 HJB983102 HSX983102 ICT983102 IMP983102 IWL983102 JGH983102 JQD983102 JZZ983102 KJV983102 KTR983102 LDN983102 LNJ983102 LXF983102 MHB983102 MQX983102 NAT983102 NKP983102 NUL983102 OEH983102 OOD983102 OXZ983102 PHV983102 PRR983102 QBN983102 QLJ983102 QVF983102 RFB983102 ROX983102 RYT983102 SIP983102 SSL983102 TCH983102 TMD983102 TVZ983102 UFV983102 UPR983102 UZN983102 VJJ983102 VTF983102 WDB983102 WMX983102 WWT983102 AL38 KH38 UD38 ADZ38 ANV38 AXR38 BHN38 BRJ38 CBF38 CLB38 CUX38 DET38 DOP38 DYL38 EIH38 ESD38 FBZ38 FLV38 FVR38 GFN38 GPJ38 GZF38 HJB38 HSX38 ICT38 IMP38 IWL38 JGH38 JQD38 JZZ38 KJV38 KTR38 LDN38 LNJ38 LXF38 MHB38 MQX38 NAT38 NKP38 NUL38 OEH38 OOD38 OXZ38 PHV38 PRR38 QBN38 QLJ38 QVF38 RFB38 ROX38 RYT38 SIP38 SSL38 TCH38 TMD38 TVZ38 UFV38 UPR38 UZN38 VJJ38 VTF38 WDB38 WMX38 WWT38 AL65574 KH65574 UD65574 ADZ65574 ANV65574 AXR65574 BHN65574 BRJ65574 CBF65574 CLB65574 CUX65574 DET65574 DOP65574 DYL65574 EIH65574 ESD65574 FBZ65574 FLV65574 FVR65574 GFN65574 GPJ65574 GZF65574 HJB65574 HSX65574 ICT65574 IMP65574 IWL65574 JGH65574 JQD65574 JZZ65574 KJV65574 KTR65574 LDN65574 LNJ65574 LXF65574 MHB65574 MQX65574 NAT65574 NKP65574 NUL65574 OEH65574 OOD65574 OXZ65574 PHV65574 PRR65574 QBN65574 QLJ65574 QVF65574 RFB65574 ROX65574 RYT65574 SIP65574 SSL65574 TCH65574 TMD65574 TVZ65574 UFV65574 UPR65574 UZN65574 VJJ65574 VTF65574 WDB65574 WMX65574 WWT65574 AL131110 KH131110 UD131110 ADZ131110 ANV131110 AXR131110 BHN131110 BRJ131110 CBF131110 CLB131110 CUX131110 DET131110 DOP131110 DYL131110 EIH131110 ESD131110 FBZ131110 FLV131110 FVR131110 GFN131110 GPJ131110 GZF131110 HJB131110 HSX131110 ICT131110 IMP131110 IWL131110 JGH131110 JQD131110 JZZ131110 KJV131110 KTR131110 LDN131110 LNJ131110 LXF131110 MHB131110 MQX131110 NAT131110 NKP131110 NUL131110 OEH131110 OOD131110 OXZ131110 PHV131110 PRR131110 QBN131110 QLJ131110 QVF131110 RFB131110 ROX131110 RYT131110 SIP131110 SSL131110 TCH131110 TMD131110 TVZ131110 UFV131110 UPR131110 UZN131110 VJJ131110 VTF131110 WDB131110 WMX131110 WWT131110 AL196646 KH196646 UD196646 ADZ196646 ANV196646 AXR196646 BHN196646 BRJ196646 CBF196646 CLB196646 CUX196646 DET196646 DOP196646 DYL196646 EIH196646 ESD196646 FBZ196646 FLV196646 FVR196646 GFN196646 GPJ196646 GZF196646 HJB196646 HSX196646 ICT196646 IMP196646 IWL196646 JGH196646 JQD196646 JZZ196646 KJV196646 KTR196646 LDN196646 LNJ196646 LXF196646 MHB196646 MQX196646 NAT196646 NKP196646 NUL196646 OEH196646 OOD196646 OXZ196646 PHV196646 PRR196646 QBN196646 QLJ196646 QVF196646 RFB196646 ROX196646 RYT196646 SIP196646 SSL196646 TCH196646 TMD196646 TVZ196646 UFV196646 UPR196646 UZN196646 VJJ196646 VTF196646 WDB196646 WMX196646 WWT196646 AL262182 KH262182 UD262182 ADZ262182 ANV262182 AXR262182 BHN262182 BRJ262182 CBF262182 CLB262182 CUX262182 DET262182 DOP262182 DYL262182 EIH262182 ESD262182 FBZ262182 FLV262182 FVR262182 GFN262182 GPJ262182 GZF262182 HJB262182 HSX262182 ICT262182 IMP262182 IWL262182 JGH262182 JQD262182 JZZ262182 KJV262182 KTR262182 LDN262182 LNJ262182 LXF262182 MHB262182 MQX262182 NAT262182 NKP262182 NUL262182 OEH262182 OOD262182 OXZ262182 PHV262182 PRR262182 QBN262182 QLJ262182 QVF262182 RFB262182 ROX262182 RYT262182 SIP262182 SSL262182 TCH262182 TMD262182 TVZ262182 UFV262182 UPR262182 UZN262182 VJJ262182 VTF262182 WDB262182 WMX262182 WWT262182 AL327718 KH327718 UD327718 ADZ327718 ANV327718 AXR327718 BHN327718 BRJ327718 CBF327718 CLB327718 CUX327718 DET327718 DOP327718 DYL327718 EIH327718 ESD327718 FBZ327718 FLV327718 FVR327718 GFN327718 GPJ327718 GZF327718 HJB327718 HSX327718 ICT327718 IMP327718 IWL327718 JGH327718 JQD327718 JZZ327718 KJV327718 KTR327718 LDN327718 LNJ327718 LXF327718 MHB327718 MQX327718 NAT327718 NKP327718 NUL327718 OEH327718 OOD327718 OXZ327718 PHV327718 PRR327718 QBN327718 QLJ327718 QVF327718 RFB327718 ROX327718 RYT327718 SIP327718 SSL327718 TCH327718 TMD327718 TVZ327718 UFV327718 UPR327718 UZN327718 VJJ327718 VTF327718 WDB327718 WMX327718 WWT327718 AL393254 KH393254 UD393254 ADZ393254 ANV393254 AXR393254 BHN393254 BRJ393254 CBF393254 CLB393254 CUX393254 DET393254 DOP393254 DYL393254 EIH393254 ESD393254 FBZ393254 FLV393254 FVR393254 GFN393254 GPJ393254 GZF393254 HJB393254 HSX393254 ICT393254 IMP393254 IWL393254 JGH393254 JQD393254 JZZ393254 KJV393254 KTR393254 LDN393254 LNJ393254 LXF393254 MHB393254 MQX393254 NAT393254 NKP393254 NUL393254 OEH393254 OOD393254 OXZ393254 PHV393254 PRR393254 QBN393254 QLJ393254 QVF393254 RFB393254 ROX393254 RYT393254 SIP393254 SSL393254 TCH393254 TMD393254 TVZ393254 UFV393254 UPR393254 UZN393254 VJJ393254 VTF393254 WDB393254 WMX393254 WWT393254 AL458790 KH458790 UD458790 ADZ458790 ANV458790 AXR458790 BHN458790 BRJ458790 CBF458790 CLB458790 CUX458790 DET458790 DOP458790 DYL458790 EIH458790 ESD458790 FBZ458790 FLV458790 FVR458790 GFN458790 GPJ458790 GZF458790 HJB458790 HSX458790 ICT458790 IMP458790 IWL458790 JGH458790 JQD458790 JZZ458790 KJV458790 KTR458790 LDN458790 LNJ458790 LXF458790 MHB458790 MQX458790 NAT458790 NKP458790 NUL458790 OEH458790 OOD458790 OXZ458790 PHV458790 PRR458790 QBN458790 QLJ458790 QVF458790 RFB458790 ROX458790 RYT458790 SIP458790 SSL458790 TCH458790 TMD458790 TVZ458790 UFV458790 UPR458790 UZN458790 VJJ458790 VTF458790 WDB458790 WMX458790 WWT458790 AL524326 KH524326 UD524326 ADZ524326 ANV524326 AXR524326 BHN524326 BRJ524326 CBF524326 CLB524326 CUX524326 DET524326 DOP524326 DYL524326 EIH524326 ESD524326 FBZ524326 FLV524326 FVR524326 GFN524326 GPJ524326 GZF524326 HJB524326 HSX524326 ICT524326 IMP524326 IWL524326 JGH524326 JQD524326 JZZ524326 KJV524326 KTR524326 LDN524326 LNJ524326 LXF524326 MHB524326 MQX524326 NAT524326 NKP524326 NUL524326 OEH524326 OOD524326 OXZ524326 PHV524326 PRR524326 QBN524326 QLJ524326 QVF524326 RFB524326 ROX524326 RYT524326 SIP524326 SSL524326 TCH524326 TMD524326 TVZ524326 UFV524326 UPR524326 UZN524326 VJJ524326 VTF524326 WDB524326 WMX524326 WWT524326 AL589862 KH589862 UD589862 ADZ589862 ANV589862 AXR589862 BHN589862 BRJ589862 CBF589862 CLB589862 CUX589862 DET589862 DOP589862 DYL589862 EIH589862 ESD589862 FBZ589862 FLV589862 FVR589862 GFN589862 GPJ589862 GZF589862 HJB589862 HSX589862 ICT589862 IMP589862 IWL589862 JGH589862 JQD589862 JZZ589862 KJV589862 KTR589862 LDN589862 LNJ589862 LXF589862 MHB589862 MQX589862 NAT589862 NKP589862 NUL589862 OEH589862 OOD589862 OXZ589862 PHV589862 PRR589862 QBN589862 QLJ589862 QVF589862 RFB589862 ROX589862 RYT589862 SIP589862 SSL589862 TCH589862 TMD589862 TVZ589862 UFV589862 UPR589862 UZN589862 VJJ589862 VTF589862 WDB589862 WMX589862 WWT589862 AL655398 KH655398 UD655398 ADZ655398 ANV655398 AXR655398 BHN655398 BRJ655398 CBF655398 CLB655398 CUX655398 DET655398 DOP655398 DYL655398 EIH655398 ESD655398 FBZ655398 FLV655398 FVR655398 GFN655398 GPJ655398 GZF655398 HJB655398 HSX655398 ICT655398 IMP655398 IWL655398 JGH655398 JQD655398 JZZ655398 KJV655398 KTR655398 LDN655398 LNJ655398 LXF655398 MHB655398 MQX655398 NAT655398 NKP655398 NUL655398 OEH655398 OOD655398 OXZ655398 PHV655398 PRR655398 QBN655398 QLJ655398 QVF655398 RFB655398 ROX655398 RYT655398 SIP655398 SSL655398 TCH655398 TMD655398 TVZ655398 UFV655398 UPR655398 UZN655398 VJJ655398 VTF655398 WDB655398 WMX655398 WWT655398 AL720934 KH720934 UD720934 ADZ720934 ANV720934 AXR720934 BHN720934 BRJ720934 CBF720934 CLB720934 CUX720934 DET720934 DOP720934 DYL720934 EIH720934 ESD720934 FBZ720934 FLV720934 FVR720934 GFN720934 GPJ720934 GZF720934 HJB720934 HSX720934 ICT720934 IMP720934 IWL720934 JGH720934 JQD720934 JZZ720934 KJV720934 KTR720934 LDN720934 LNJ720934 LXF720934 MHB720934 MQX720934 NAT720934 NKP720934 NUL720934 OEH720934 OOD720934 OXZ720934 PHV720934 PRR720934 QBN720934 QLJ720934 QVF720934 RFB720934 ROX720934 RYT720934 SIP720934 SSL720934 TCH720934 TMD720934 TVZ720934 UFV720934 UPR720934 UZN720934 VJJ720934 VTF720934 WDB720934 WMX720934 WWT720934 AL786470 KH786470 UD786470 ADZ786470 ANV786470 AXR786470 BHN786470 BRJ786470 CBF786470 CLB786470 CUX786470 DET786470 DOP786470 DYL786470 EIH786470 ESD786470 FBZ786470 FLV786470 FVR786470 GFN786470 GPJ786470 GZF786470 HJB786470 HSX786470 ICT786470 IMP786470 IWL786470 JGH786470 JQD786470 JZZ786470 KJV786470 KTR786470 LDN786470 LNJ786470 LXF786470 MHB786470 MQX786470 NAT786470 NKP786470 NUL786470 OEH786470 OOD786470 OXZ786470 PHV786470 PRR786470 QBN786470 QLJ786470 QVF786470 RFB786470 ROX786470 RYT786470 SIP786470 SSL786470 TCH786470 TMD786470 TVZ786470 UFV786470 UPR786470 UZN786470 VJJ786470 VTF786470 WDB786470 WMX786470 WWT786470 AL852006 KH852006 UD852006 ADZ852006 ANV852006 AXR852006 BHN852006 BRJ852006 CBF852006 CLB852006 CUX852006 DET852006 DOP852006 DYL852006 EIH852006 ESD852006 FBZ852006 FLV852006 FVR852006 GFN852006 GPJ852006 GZF852006 HJB852006 HSX852006 ICT852006 IMP852006 IWL852006 JGH852006 JQD852006 JZZ852006 KJV852006 KTR852006 LDN852006 LNJ852006 LXF852006 MHB852006 MQX852006 NAT852006 NKP852006 NUL852006 OEH852006 OOD852006 OXZ852006 PHV852006 PRR852006 QBN852006 QLJ852006 QVF852006 RFB852006 ROX852006 RYT852006 SIP852006 SSL852006 TCH852006 TMD852006 TVZ852006 UFV852006 UPR852006 UZN852006 VJJ852006 VTF852006 WDB852006 WMX852006 WWT852006 AL917542 KH917542 UD917542 ADZ917542 ANV917542 AXR917542 BHN917542 BRJ917542 CBF917542 CLB917542 CUX917542 DET917542 DOP917542 DYL917542 EIH917542 ESD917542 FBZ917542 FLV917542 FVR917542 GFN917542 GPJ917542 GZF917542 HJB917542 HSX917542 ICT917542 IMP917542 IWL917542 JGH917542 JQD917542 JZZ917542 KJV917542 KTR917542 LDN917542 LNJ917542 LXF917542 MHB917542 MQX917542 NAT917542 NKP917542 NUL917542 OEH917542 OOD917542 OXZ917542 PHV917542 PRR917542 QBN917542 QLJ917542 QVF917542 RFB917542 ROX917542 RYT917542 SIP917542 SSL917542 TCH917542 TMD917542 TVZ917542 UFV917542 UPR917542 UZN917542 VJJ917542 VTF917542 WDB917542 WMX917542 WWT917542 AL983078 KH983078 UD983078 ADZ983078 ANV983078 AXR983078 BHN983078 BRJ983078 CBF983078 CLB983078 CUX983078 DET983078 DOP983078 DYL983078 EIH983078 ESD983078 FBZ983078 FLV983078 FVR983078 GFN983078 GPJ983078 GZF983078 HJB983078 HSX983078 ICT983078 IMP983078 IWL983078 JGH983078 JQD983078 JZZ983078 KJV983078 KTR983078 LDN983078 LNJ983078 LXF983078 MHB983078 MQX983078 NAT983078 NKP983078 NUL983078 OEH983078 OOD983078 OXZ983078 PHV983078 PRR983078 QBN983078 QLJ983078 QVF983078 RFB983078 ROX983078 RYT983078 SIP983078 SSL983078 TCH983078 TMD983078 TVZ983078 UFV983078 UPR983078 UZN983078 VJJ983078 VTF983078 WDB983078 WMX983078 WWT983078 AL58 KH58 UD58 ADZ58 ANV58 AXR58 BHN58 BRJ58 CBF58 CLB58 CUX58 DET58 DOP58 DYL58 EIH58 ESD58 FBZ58 FLV58 FVR58 GFN58 GPJ58 GZF58 HJB58 HSX58 ICT58 IMP58 IWL58 JGH58 JQD58 JZZ58 KJV58 KTR58 LDN58 LNJ58 LXF58 MHB58 MQX58 NAT58 NKP58 NUL58 OEH58 OOD58 OXZ58 PHV58 PRR58 QBN58 QLJ58 QVF58 RFB58 ROX58 RYT58 SIP58 SSL58 TCH58 TMD58 TVZ58 UFV58 UPR58 UZN58 VJJ58 VTF58 WDB58 WMX58 WWT58 AL65594 KH65594 UD65594 ADZ65594 ANV65594 AXR65594 BHN65594 BRJ65594 CBF65594 CLB65594 CUX65594 DET65594 DOP65594 DYL65594 EIH65594 ESD65594 FBZ65594 FLV65594 FVR65594 GFN65594 GPJ65594 GZF65594 HJB65594 HSX65594 ICT65594 IMP65594 IWL65594 JGH65594 JQD65594 JZZ65594 KJV65594 KTR65594 LDN65594 LNJ65594 LXF65594 MHB65594 MQX65594 NAT65594 NKP65594 NUL65594 OEH65594 OOD65594 OXZ65594 PHV65594 PRR65594 QBN65594 QLJ65594 QVF65594 RFB65594 ROX65594 RYT65594 SIP65594 SSL65594 TCH65594 TMD65594 TVZ65594 UFV65594 UPR65594 UZN65594 VJJ65594 VTF65594 WDB65594 WMX65594 WWT65594 AL131130 KH131130 UD131130 ADZ131130 ANV131130 AXR131130 BHN131130 BRJ131130 CBF131130 CLB131130 CUX131130 DET131130 DOP131130 DYL131130 EIH131130 ESD131130 FBZ131130 FLV131130 FVR131130 GFN131130 GPJ131130 GZF131130 HJB131130 HSX131130 ICT131130 IMP131130 IWL131130 JGH131130 JQD131130 JZZ131130 KJV131130 KTR131130 LDN131130 LNJ131130 LXF131130 MHB131130 MQX131130 NAT131130 NKP131130 NUL131130 OEH131130 OOD131130 OXZ131130 PHV131130 PRR131130 QBN131130 QLJ131130 QVF131130 RFB131130 ROX131130 RYT131130 SIP131130 SSL131130 TCH131130 TMD131130 TVZ131130 UFV131130 UPR131130 UZN131130 VJJ131130 VTF131130 WDB131130 WMX131130 WWT131130 AL196666 KH196666 UD196666 ADZ196666 ANV196666 AXR196666 BHN196666 BRJ196666 CBF196666 CLB196666 CUX196666 DET196666 DOP196666 DYL196666 EIH196666 ESD196666 FBZ196666 FLV196666 FVR196666 GFN196666 GPJ196666 GZF196666 HJB196666 HSX196666 ICT196666 IMP196666 IWL196666 JGH196666 JQD196666 JZZ196666 KJV196666 KTR196666 LDN196666 LNJ196666 LXF196666 MHB196666 MQX196666 NAT196666 NKP196666 NUL196666 OEH196666 OOD196666 OXZ196666 PHV196666 PRR196666 QBN196666 QLJ196666 QVF196666 RFB196666 ROX196666 RYT196666 SIP196666 SSL196666 TCH196666 TMD196666 TVZ196666 UFV196666 UPR196666 UZN196666 VJJ196666 VTF196666 WDB196666 WMX196666 WWT196666 AL262202 KH262202 UD262202 ADZ262202 ANV262202 AXR262202 BHN262202 BRJ262202 CBF262202 CLB262202 CUX262202 DET262202 DOP262202 DYL262202 EIH262202 ESD262202 FBZ262202 FLV262202 FVR262202 GFN262202 GPJ262202 GZF262202 HJB262202 HSX262202 ICT262202 IMP262202 IWL262202 JGH262202 JQD262202 JZZ262202 KJV262202 KTR262202 LDN262202 LNJ262202 LXF262202 MHB262202 MQX262202 NAT262202 NKP262202 NUL262202 OEH262202 OOD262202 OXZ262202 PHV262202 PRR262202 QBN262202 QLJ262202 QVF262202 RFB262202 ROX262202 RYT262202 SIP262202 SSL262202 TCH262202 TMD262202 TVZ262202 UFV262202 UPR262202 UZN262202 VJJ262202 VTF262202 WDB262202 WMX262202 WWT262202 AL327738 KH327738 UD327738 ADZ327738 ANV327738 AXR327738 BHN327738 BRJ327738 CBF327738 CLB327738 CUX327738 DET327738 DOP327738 DYL327738 EIH327738 ESD327738 FBZ327738 FLV327738 FVR327738 GFN327738 GPJ327738 GZF327738 HJB327738 HSX327738 ICT327738 IMP327738 IWL327738 JGH327738 JQD327738 JZZ327738 KJV327738 KTR327738 LDN327738 LNJ327738 LXF327738 MHB327738 MQX327738 NAT327738 NKP327738 NUL327738 OEH327738 OOD327738 OXZ327738 PHV327738 PRR327738 QBN327738 QLJ327738 QVF327738 RFB327738 ROX327738 RYT327738 SIP327738 SSL327738 TCH327738 TMD327738 TVZ327738 UFV327738 UPR327738 UZN327738 VJJ327738 VTF327738 WDB327738 WMX327738 WWT327738 AL393274 KH393274 UD393274 ADZ393274 ANV393274 AXR393274 BHN393274 BRJ393274 CBF393274 CLB393274 CUX393274 DET393274 DOP393274 DYL393274 EIH393274 ESD393274 FBZ393274 FLV393274 FVR393274 GFN393274 GPJ393274 GZF393274 HJB393274 HSX393274 ICT393274 IMP393274 IWL393274 JGH393274 JQD393274 JZZ393274 KJV393274 KTR393274 LDN393274 LNJ393274 LXF393274 MHB393274 MQX393274 NAT393274 NKP393274 NUL393274 OEH393274 OOD393274 OXZ393274 PHV393274 PRR393274 QBN393274 QLJ393274 QVF393274 RFB393274 ROX393274 RYT393274 SIP393274 SSL393274 TCH393274 TMD393274 TVZ393274 UFV393274 UPR393274 UZN393274 VJJ393274 VTF393274 WDB393274 WMX393274 WWT393274 AL458810 KH458810 UD458810 ADZ458810 ANV458810 AXR458810 BHN458810 BRJ458810 CBF458810 CLB458810 CUX458810 DET458810 DOP458810 DYL458810 EIH458810 ESD458810 FBZ458810 FLV458810 FVR458810 GFN458810 GPJ458810 GZF458810 HJB458810 HSX458810 ICT458810 IMP458810 IWL458810 JGH458810 JQD458810 JZZ458810 KJV458810 KTR458810 LDN458810 LNJ458810 LXF458810 MHB458810 MQX458810 NAT458810 NKP458810 NUL458810 OEH458810 OOD458810 OXZ458810 PHV458810 PRR458810 QBN458810 QLJ458810 QVF458810 RFB458810 ROX458810 RYT458810 SIP458810 SSL458810 TCH458810 TMD458810 TVZ458810 UFV458810 UPR458810 UZN458810 VJJ458810 VTF458810 WDB458810 WMX458810 WWT458810 AL524346 KH524346 UD524346 ADZ524346 ANV524346 AXR524346 BHN524346 BRJ524346 CBF524346 CLB524346 CUX524346 DET524346 DOP524346 DYL524346 EIH524346 ESD524346 FBZ524346 FLV524346 FVR524346 GFN524346 GPJ524346 GZF524346 HJB524346 HSX524346 ICT524346 IMP524346 IWL524346 JGH524346 JQD524346 JZZ524346 KJV524346 KTR524346 LDN524346 LNJ524346 LXF524346 MHB524346 MQX524346 NAT524346 NKP524346 NUL524346 OEH524346 OOD524346 OXZ524346 PHV524346 PRR524346 QBN524346 QLJ524346 QVF524346 RFB524346 ROX524346 RYT524346 SIP524346 SSL524346 TCH524346 TMD524346 TVZ524346 UFV524346 UPR524346 UZN524346 VJJ524346 VTF524346 WDB524346 WMX524346 WWT524346 AL589882 KH589882 UD589882 ADZ589882 ANV589882 AXR589882 BHN589882 BRJ589882 CBF589882 CLB589882 CUX589882 DET589882 DOP589882 DYL589882 EIH589882 ESD589882 FBZ589882 FLV589882 FVR589882 GFN589882 GPJ589882 GZF589882 HJB589882 HSX589882 ICT589882 IMP589882 IWL589882 JGH589882 JQD589882 JZZ589882 KJV589882 KTR589882 LDN589882 LNJ589882 LXF589882 MHB589882 MQX589882 NAT589882 NKP589882 NUL589882 OEH589882 OOD589882 OXZ589882 PHV589882 PRR589882 QBN589882 QLJ589882 QVF589882 RFB589882 ROX589882 RYT589882 SIP589882 SSL589882 TCH589882 TMD589882 TVZ589882 UFV589882 UPR589882 UZN589882 VJJ589882 VTF589882 WDB589882 WMX589882 WWT589882 AL655418 KH655418 UD655418 ADZ655418 ANV655418 AXR655418 BHN655418 BRJ655418 CBF655418 CLB655418 CUX655418 DET655418 DOP655418 DYL655418 EIH655418 ESD655418 FBZ655418 FLV655418 FVR655418 GFN655418 GPJ655418 GZF655418 HJB655418 HSX655418 ICT655418 IMP655418 IWL655418 JGH655418 JQD655418 JZZ655418 KJV655418 KTR655418 LDN655418 LNJ655418 LXF655418 MHB655418 MQX655418 NAT655418 NKP655418 NUL655418 OEH655418 OOD655418 OXZ655418 PHV655418 PRR655418 QBN655418 QLJ655418 QVF655418 RFB655418 ROX655418 RYT655418 SIP655418 SSL655418 TCH655418 TMD655418 TVZ655418 UFV655418 UPR655418 UZN655418 VJJ655418 VTF655418 WDB655418 WMX655418 WWT655418 AL720954 KH720954 UD720954 ADZ720954 ANV720954 AXR720954 BHN720954 BRJ720954 CBF720954 CLB720954 CUX720954 DET720954 DOP720954 DYL720954 EIH720954 ESD720954 FBZ720954 FLV720954 FVR720954 GFN720954 GPJ720954 GZF720954 HJB720954 HSX720954 ICT720954 IMP720954 IWL720954 JGH720954 JQD720954 JZZ720954 KJV720954 KTR720954 LDN720954 LNJ720954 LXF720954 MHB720954 MQX720954 NAT720954 NKP720954 NUL720954 OEH720954 OOD720954 OXZ720954 PHV720954 PRR720954 QBN720954 QLJ720954 QVF720954 RFB720954 ROX720954 RYT720954 SIP720954 SSL720954 TCH720954 TMD720954 TVZ720954 UFV720954 UPR720954 UZN720954 VJJ720954 VTF720954 WDB720954 WMX720954 WWT720954 AL786490 KH786490 UD786490 ADZ786490 ANV786490 AXR786490 BHN786490 BRJ786490 CBF786490 CLB786490 CUX786490 DET786490 DOP786490 DYL786490 EIH786490 ESD786490 FBZ786490 FLV786490 FVR786490 GFN786490 GPJ786490 GZF786490 HJB786490 HSX786490 ICT786490 IMP786490 IWL786490 JGH786490 JQD786490 JZZ786490 KJV786490 KTR786490 LDN786490 LNJ786490 LXF786490 MHB786490 MQX786490 NAT786490 NKP786490 NUL786490 OEH786490 OOD786490 OXZ786490 PHV786490 PRR786490 QBN786490 QLJ786490 QVF786490 RFB786490 ROX786490 RYT786490 SIP786490 SSL786490 TCH786490 TMD786490 TVZ786490 UFV786490 UPR786490 UZN786490 VJJ786490 VTF786490 WDB786490 WMX786490 WWT786490 AL852026 KH852026 UD852026 ADZ852026 ANV852026 AXR852026 BHN852026 BRJ852026 CBF852026 CLB852026 CUX852026 DET852026 DOP852026 DYL852026 EIH852026 ESD852026 FBZ852026 FLV852026 FVR852026 GFN852026 GPJ852026 GZF852026 HJB852026 HSX852026 ICT852026 IMP852026 IWL852026 JGH852026 JQD852026 JZZ852026 KJV852026 KTR852026 LDN852026 LNJ852026 LXF852026 MHB852026 MQX852026 NAT852026 NKP852026 NUL852026 OEH852026 OOD852026 OXZ852026 PHV852026 PRR852026 QBN852026 QLJ852026 QVF852026 RFB852026 ROX852026 RYT852026 SIP852026 SSL852026 TCH852026 TMD852026 TVZ852026 UFV852026 UPR852026 UZN852026 VJJ852026 VTF852026 WDB852026 WMX852026 WWT852026 AL917562 KH917562 UD917562 ADZ917562 ANV917562 AXR917562 BHN917562 BRJ917562 CBF917562 CLB917562 CUX917562 DET917562 DOP917562 DYL917562 EIH917562 ESD917562 FBZ917562 FLV917562 FVR917562 GFN917562 GPJ917562 GZF917562 HJB917562 HSX917562 ICT917562 IMP917562 IWL917562 JGH917562 JQD917562 JZZ917562 KJV917562 KTR917562 LDN917562 LNJ917562 LXF917562 MHB917562 MQX917562 NAT917562 NKP917562 NUL917562 OEH917562 OOD917562 OXZ917562 PHV917562 PRR917562 QBN917562 QLJ917562 QVF917562 RFB917562 ROX917562 RYT917562 SIP917562 SSL917562 TCH917562 TMD917562 TVZ917562 UFV917562 UPR917562 UZN917562 VJJ917562 VTF917562 WDB917562 WMX917562 WWT917562 AL983098 KH983098 UD983098 ADZ983098 ANV983098 AXR983098 BHN983098 BRJ983098 CBF983098 CLB983098 CUX983098 DET983098 DOP983098 DYL983098 EIH983098 ESD983098 FBZ983098 FLV983098 FVR983098 GFN983098 GPJ983098 GZF983098 HJB983098 HSX983098 ICT983098 IMP983098 IWL983098 JGH983098 JQD983098 JZZ983098 KJV983098 KTR983098 LDN983098 LNJ983098 LXF983098 MHB983098 MQX983098 NAT983098 NKP983098 NUL983098 OEH983098 OOD983098 OXZ983098 PHV983098 PRR983098 QBN983098 QLJ983098 QVF983098 RFB983098 ROX983098 RYT983098 SIP983098 SSL983098 TCH983098 TMD983098 TVZ983098 UFV983098 UPR983098 UZN983098 VJJ983098 VTF983098 WDB983098 WMX983098 WWT983098 AL46 KH46 UD46 ADZ46 ANV46 AXR46 BHN46 BRJ46 CBF46 CLB46 CUX46 DET46 DOP46 DYL46 EIH46 ESD46 FBZ46 FLV46 FVR46 GFN46 GPJ46 GZF46 HJB46 HSX46 ICT46 IMP46 IWL46 JGH46 JQD46 JZZ46 KJV46 KTR46 LDN46 LNJ46 LXF46 MHB46 MQX46 NAT46 NKP46 NUL46 OEH46 OOD46 OXZ46 PHV46 PRR46 QBN46 QLJ46 QVF46 RFB46 ROX46 RYT46 SIP46 SSL46 TCH46 TMD46 TVZ46 UFV46 UPR46 UZN46 VJJ46 VTF46 WDB46 WMX46 WWT46 AL65582 KH65582 UD65582 ADZ65582 ANV65582 AXR65582 BHN65582 BRJ65582 CBF65582 CLB65582 CUX65582 DET65582 DOP65582 DYL65582 EIH65582 ESD65582 FBZ65582 FLV65582 FVR65582 GFN65582 GPJ65582 GZF65582 HJB65582 HSX65582 ICT65582 IMP65582 IWL65582 JGH65582 JQD65582 JZZ65582 KJV65582 KTR65582 LDN65582 LNJ65582 LXF65582 MHB65582 MQX65582 NAT65582 NKP65582 NUL65582 OEH65582 OOD65582 OXZ65582 PHV65582 PRR65582 QBN65582 QLJ65582 QVF65582 RFB65582 ROX65582 RYT65582 SIP65582 SSL65582 TCH65582 TMD65582 TVZ65582 UFV65582 UPR65582 UZN65582 VJJ65582 VTF65582 WDB65582 WMX65582 WWT65582 AL131118 KH131118 UD131118 ADZ131118 ANV131118 AXR131118 BHN131118 BRJ131118 CBF131118 CLB131118 CUX131118 DET131118 DOP131118 DYL131118 EIH131118 ESD131118 FBZ131118 FLV131118 FVR131118 GFN131118 GPJ131118 GZF131118 HJB131118 HSX131118 ICT131118 IMP131118 IWL131118 JGH131118 JQD131118 JZZ131118 KJV131118 KTR131118 LDN131118 LNJ131118 LXF131118 MHB131118 MQX131118 NAT131118 NKP131118 NUL131118 OEH131118 OOD131118 OXZ131118 PHV131118 PRR131118 QBN131118 QLJ131118 QVF131118 RFB131118 ROX131118 RYT131118 SIP131118 SSL131118 TCH131118 TMD131118 TVZ131118 UFV131118 UPR131118 UZN131118 VJJ131118 VTF131118 WDB131118 WMX131118 WWT131118 AL196654 KH196654 UD196654 ADZ196654 ANV196654 AXR196654 BHN196654 BRJ196654 CBF196654 CLB196654 CUX196654 DET196654 DOP196654 DYL196654 EIH196654 ESD196654 FBZ196654 FLV196654 FVR196654 GFN196654 GPJ196654 GZF196654 HJB196654 HSX196654 ICT196654 IMP196654 IWL196654 JGH196654 JQD196654 JZZ196654 KJV196654 KTR196654 LDN196654 LNJ196654 LXF196654 MHB196654 MQX196654 NAT196654 NKP196654 NUL196654 OEH196654 OOD196654 OXZ196654 PHV196654 PRR196654 QBN196654 QLJ196654 QVF196654 RFB196654 ROX196654 RYT196654 SIP196654 SSL196654 TCH196654 TMD196654 TVZ196654 UFV196654 UPR196654 UZN196654 VJJ196654 VTF196654 WDB196654 WMX196654 WWT196654 AL262190 KH262190 UD262190 ADZ262190 ANV262190 AXR262190 BHN262190 BRJ262190 CBF262190 CLB262190 CUX262190 DET262190 DOP262190 DYL262190 EIH262190 ESD262190 FBZ262190 FLV262190 FVR262190 GFN262190 GPJ262190 GZF262190 HJB262190 HSX262190 ICT262190 IMP262190 IWL262190 JGH262190 JQD262190 JZZ262190 KJV262190 KTR262190 LDN262190 LNJ262190 LXF262190 MHB262190 MQX262190 NAT262190 NKP262190 NUL262190 OEH262190 OOD262190 OXZ262190 PHV262190 PRR262190 QBN262190 QLJ262190 QVF262190 RFB262190 ROX262190 RYT262190 SIP262190 SSL262190 TCH262190 TMD262190 TVZ262190 UFV262190 UPR262190 UZN262190 VJJ262190 VTF262190 WDB262190 WMX262190 WWT262190 AL327726 KH327726 UD327726 ADZ327726 ANV327726 AXR327726 BHN327726 BRJ327726 CBF327726 CLB327726 CUX327726 DET327726 DOP327726 DYL327726 EIH327726 ESD327726 FBZ327726 FLV327726 FVR327726 GFN327726 GPJ327726 GZF327726 HJB327726 HSX327726 ICT327726 IMP327726 IWL327726 JGH327726 JQD327726 JZZ327726 KJV327726 KTR327726 LDN327726 LNJ327726 LXF327726 MHB327726 MQX327726 NAT327726 NKP327726 NUL327726 OEH327726 OOD327726 OXZ327726 PHV327726 PRR327726 QBN327726 QLJ327726 QVF327726 RFB327726 ROX327726 RYT327726 SIP327726 SSL327726 TCH327726 TMD327726 TVZ327726 UFV327726 UPR327726 UZN327726 VJJ327726 VTF327726 WDB327726 WMX327726 WWT327726 AL393262 KH393262 UD393262 ADZ393262 ANV393262 AXR393262 BHN393262 BRJ393262 CBF393262 CLB393262 CUX393262 DET393262 DOP393262 DYL393262 EIH393262 ESD393262 FBZ393262 FLV393262 FVR393262 GFN393262 GPJ393262 GZF393262 HJB393262 HSX393262 ICT393262 IMP393262 IWL393262 JGH393262 JQD393262 JZZ393262 KJV393262 KTR393262 LDN393262 LNJ393262 LXF393262 MHB393262 MQX393262 NAT393262 NKP393262 NUL393262 OEH393262 OOD393262 OXZ393262 PHV393262 PRR393262 QBN393262 QLJ393262 QVF393262 RFB393262 ROX393262 RYT393262 SIP393262 SSL393262 TCH393262 TMD393262 TVZ393262 UFV393262 UPR393262 UZN393262 VJJ393262 VTF393262 WDB393262 WMX393262 WWT393262 AL458798 KH458798 UD458798 ADZ458798 ANV458798 AXR458798 BHN458798 BRJ458798 CBF458798 CLB458798 CUX458798 DET458798 DOP458798 DYL458798 EIH458798 ESD458798 FBZ458798 FLV458798 FVR458798 GFN458798 GPJ458798 GZF458798 HJB458798 HSX458798 ICT458798 IMP458798 IWL458798 JGH458798 JQD458798 JZZ458798 KJV458798 KTR458798 LDN458798 LNJ458798 LXF458798 MHB458798 MQX458798 NAT458798 NKP458798 NUL458798 OEH458798 OOD458798 OXZ458798 PHV458798 PRR458798 QBN458798 QLJ458798 QVF458798 RFB458798 ROX458798 RYT458798 SIP458798 SSL458798 TCH458798 TMD458798 TVZ458798 UFV458798 UPR458798 UZN458798 VJJ458798 VTF458798 WDB458798 WMX458798 WWT458798 AL524334 KH524334 UD524334 ADZ524334 ANV524334 AXR524334 BHN524334 BRJ524334 CBF524334 CLB524334 CUX524334 DET524334 DOP524334 DYL524334 EIH524334 ESD524334 FBZ524334 FLV524334 FVR524334 GFN524334 GPJ524334 GZF524334 HJB524334 HSX524334 ICT524334 IMP524334 IWL524334 JGH524334 JQD524334 JZZ524334 KJV524334 KTR524334 LDN524334 LNJ524334 LXF524334 MHB524334 MQX524334 NAT524334 NKP524334 NUL524334 OEH524334 OOD524334 OXZ524334 PHV524334 PRR524334 QBN524334 QLJ524334 QVF524334 RFB524334 ROX524334 RYT524334 SIP524334 SSL524334 TCH524334 TMD524334 TVZ524334 UFV524334 UPR524334 UZN524334 VJJ524334 VTF524334 WDB524334 WMX524334 WWT524334 AL589870 KH589870 UD589870 ADZ589870 ANV589870 AXR589870 BHN589870 BRJ589870 CBF589870 CLB589870 CUX589870 DET589870 DOP589870 DYL589870 EIH589870 ESD589870 FBZ589870 FLV589870 FVR589870 GFN589870 GPJ589870 GZF589870 HJB589870 HSX589870 ICT589870 IMP589870 IWL589870 JGH589870 JQD589870 JZZ589870 KJV589870 KTR589870 LDN589870 LNJ589870 LXF589870 MHB589870 MQX589870 NAT589870 NKP589870 NUL589870 OEH589870 OOD589870 OXZ589870 PHV589870 PRR589870 QBN589870 QLJ589870 QVF589870 RFB589870 ROX589870 RYT589870 SIP589870 SSL589870 TCH589870 TMD589870 TVZ589870 UFV589870 UPR589870 UZN589870 VJJ589870 VTF589870 WDB589870 WMX589870 WWT589870 AL655406 KH655406 UD655406 ADZ655406 ANV655406 AXR655406 BHN655406 BRJ655406 CBF655406 CLB655406 CUX655406 DET655406 DOP655406 DYL655406 EIH655406 ESD655406 FBZ655406 FLV655406 FVR655406 GFN655406 GPJ655406 GZF655406 HJB655406 HSX655406 ICT655406 IMP655406 IWL655406 JGH655406 JQD655406 JZZ655406 KJV655406 KTR655406 LDN655406 LNJ655406 LXF655406 MHB655406 MQX655406 NAT655406 NKP655406 NUL655406 OEH655406 OOD655406 OXZ655406 PHV655406 PRR655406 QBN655406 QLJ655406 QVF655406 RFB655406 ROX655406 RYT655406 SIP655406 SSL655406 TCH655406 TMD655406 TVZ655406 UFV655406 UPR655406 UZN655406 VJJ655406 VTF655406 WDB655406 WMX655406 WWT655406 AL720942 KH720942 UD720942 ADZ720942 ANV720942 AXR720942 BHN720942 BRJ720942 CBF720942 CLB720942 CUX720942 DET720942 DOP720942 DYL720942 EIH720942 ESD720942 FBZ720942 FLV720942 FVR720942 GFN720942 GPJ720942 GZF720942 HJB720942 HSX720942 ICT720942 IMP720942 IWL720942 JGH720942 JQD720942 JZZ720942 KJV720942 KTR720942 LDN720942 LNJ720942 LXF720942 MHB720942 MQX720942 NAT720942 NKP720942 NUL720942 OEH720942 OOD720942 OXZ720942 PHV720942 PRR720942 QBN720942 QLJ720942 QVF720942 RFB720942 ROX720942 RYT720942 SIP720942 SSL720942 TCH720942 TMD720942 TVZ720942 UFV720942 UPR720942 UZN720942 VJJ720942 VTF720942 WDB720942 WMX720942 WWT720942 AL786478 KH786478 UD786478 ADZ786478 ANV786478 AXR786478 BHN786478 BRJ786478 CBF786478 CLB786478 CUX786478 DET786478 DOP786478 DYL786478 EIH786478 ESD786478 FBZ786478 FLV786478 FVR786478 GFN786478 GPJ786478 GZF786478 HJB786478 HSX786478 ICT786478 IMP786478 IWL786478 JGH786478 JQD786478 JZZ786478 KJV786478 KTR786478 LDN786478 LNJ786478 LXF786478 MHB786478 MQX786478 NAT786478 NKP786478 NUL786478 OEH786478 OOD786478 OXZ786478 PHV786478 PRR786478 QBN786478 QLJ786478 QVF786478 RFB786478 ROX786478 RYT786478 SIP786478 SSL786478 TCH786478 TMD786478 TVZ786478 UFV786478 UPR786478 UZN786478 VJJ786478 VTF786478 WDB786478 WMX786478 WWT786478 AL852014 KH852014 UD852014 ADZ852014 ANV852014 AXR852014 BHN852014 BRJ852014 CBF852014 CLB852014 CUX852014 DET852014 DOP852014 DYL852014 EIH852014 ESD852014 FBZ852014 FLV852014 FVR852014 GFN852014 GPJ852014 GZF852014 HJB852014 HSX852014 ICT852014 IMP852014 IWL852014 JGH852014 JQD852014 JZZ852014 KJV852014 KTR852014 LDN852014 LNJ852014 LXF852014 MHB852014 MQX852014 NAT852014 NKP852014 NUL852014 OEH852014 OOD852014 OXZ852014 PHV852014 PRR852014 QBN852014 QLJ852014 QVF852014 RFB852014 ROX852014 RYT852014 SIP852014 SSL852014 TCH852014 TMD852014 TVZ852014 UFV852014 UPR852014 UZN852014 VJJ852014 VTF852014 WDB852014 WMX852014 WWT852014 AL917550 KH917550 UD917550 ADZ917550 ANV917550 AXR917550 BHN917550 BRJ917550 CBF917550 CLB917550 CUX917550 DET917550 DOP917550 DYL917550 EIH917550 ESD917550 FBZ917550 FLV917550 FVR917550 GFN917550 GPJ917550 GZF917550 HJB917550 HSX917550 ICT917550 IMP917550 IWL917550 JGH917550 JQD917550 JZZ917550 KJV917550 KTR917550 LDN917550 LNJ917550 LXF917550 MHB917550 MQX917550 NAT917550 NKP917550 NUL917550 OEH917550 OOD917550 OXZ917550 PHV917550 PRR917550 QBN917550 QLJ917550 QVF917550 RFB917550 ROX917550 RYT917550 SIP917550 SSL917550 TCH917550 TMD917550 TVZ917550 UFV917550 UPR917550 UZN917550 VJJ917550 VTF917550 WDB917550 WMX917550 WWT917550 AL983086 KH983086 UD983086 ADZ983086 ANV983086 AXR983086 BHN983086 BRJ983086 CBF983086 CLB983086 CUX983086 DET983086 DOP983086 DYL983086 EIH983086 ESD983086 FBZ983086 FLV983086 FVR983086 GFN983086 GPJ983086 GZF983086 HJB983086 HSX983086 ICT983086 IMP983086 IWL983086 JGH983086 JQD983086 JZZ983086 KJV983086 KTR983086 LDN983086 LNJ983086 LXF983086 MHB983086 MQX983086 NAT983086 NKP983086 NUL983086 OEH983086 OOD983086 OXZ983086 PHV983086 PRR983086 QBN983086 QLJ983086 QVF983086 RFB983086 ROX983086 RYT983086 SIP983086 SSL983086 TCH983086 TMD983086 TVZ983086 UFV983086 UPR983086 UZN983086 VJJ983086 VTF983086 WDB983086 WMX983086 WWT983086 AL42 KH42 UD42 ADZ42 ANV42 AXR42 BHN42 BRJ42 CBF42 CLB42 CUX42 DET42 DOP42 DYL42 EIH42 ESD42 FBZ42 FLV42 FVR42 GFN42 GPJ42 GZF42 HJB42 HSX42 ICT42 IMP42 IWL42 JGH42 JQD42 JZZ42 KJV42 KTR42 LDN42 LNJ42 LXF42 MHB42 MQX42 NAT42 NKP42 NUL42 OEH42 OOD42 OXZ42 PHV42 PRR42 QBN42 QLJ42 QVF42 RFB42 ROX42 RYT42 SIP42 SSL42 TCH42 TMD42 TVZ42 UFV42 UPR42 UZN42 VJJ42 VTF42 WDB42 WMX42 WWT42 AL65578 KH65578 UD65578 ADZ65578 ANV65578 AXR65578 BHN65578 BRJ65578 CBF65578 CLB65578 CUX65578 DET65578 DOP65578 DYL65578 EIH65578 ESD65578 FBZ65578 FLV65578 FVR65578 GFN65578 GPJ65578 GZF65578 HJB65578 HSX65578 ICT65578 IMP65578 IWL65578 JGH65578 JQD65578 JZZ65578 KJV65578 KTR65578 LDN65578 LNJ65578 LXF65578 MHB65578 MQX65578 NAT65578 NKP65578 NUL65578 OEH65578 OOD65578 OXZ65578 PHV65578 PRR65578 QBN65578 QLJ65578 QVF65578 RFB65578 ROX65578 RYT65578 SIP65578 SSL65578 TCH65578 TMD65578 TVZ65578 UFV65578 UPR65578 UZN65578 VJJ65578 VTF65578 WDB65578 WMX65578 WWT65578 AL131114 KH131114 UD131114 ADZ131114 ANV131114 AXR131114 BHN131114 BRJ131114 CBF131114 CLB131114 CUX131114 DET131114 DOP131114 DYL131114 EIH131114 ESD131114 FBZ131114 FLV131114 FVR131114 GFN131114 GPJ131114 GZF131114 HJB131114 HSX131114 ICT131114 IMP131114 IWL131114 JGH131114 JQD131114 JZZ131114 KJV131114 KTR131114 LDN131114 LNJ131114 LXF131114 MHB131114 MQX131114 NAT131114 NKP131114 NUL131114 OEH131114 OOD131114 OXZ131114 PHV131114 PRR131114 QBN131114 QLJ131114 QVF131114 RFB131114 ROX131114 RYT131114 SIP131114 SSL131114 TCH131114 TMD131114 TVZ131114 UFV131114 UPR131114 UZN131114 VJJ131114 VTF131114 WDB131114 WMX131114 WWT131114 AL196650 KH196650 UD196650 ADZ196650 ANV196650 AXR196650 BHN196650 BRJ196650 CBF196650 CLB196650 CUX196650 DET196650 DOP196650 DYL196650 EIH196650 ESD196650 FBZ196650 FLV196650 FVR196650 GFN196650 GPJ196650 GZF196650 HJB196650 HSX196650 ICT196650 IMP196650 IWL196650 JGH196650 JQD196650 JZZ196650 KJV196650 KTR196650 LDN196650 LNJ196650 LXF196650 MHB196650 MQX196650 NAT196650 NKP196650 NUL196650 OEH196650 OOD196650 OXZ196650 PHV196650 PRR196650 QBN196650 QLJ196650 QVF196650 RFB196650 ROX196650 RYT196650 SIP196650 SSL196650 TCH196650 TMD196650 TVZ196650 UFV196650 UPR196650 UZN196650 VJJ196650 VTF196650 WDB196650 WMX196650 WWT196650 AL262186 KH262186 UD262186 ADZ262186 ANV262186 AXR262186 BHN262186 BRJ262186 CBF262186 CLB262186 CUX262186 DET262186 DOP262186 DYL262186 EIH262186 ESD262186 FBZ262186 FLV262186 FVR262186 GFN262186 GPJ262186 GZF262186 HJB262186 HSX262186 ICT262186 IMP262186 IWL262186 JGH262186 JQD262186 JZZ262186 KJV262186 KTR262186 LDN262186 LNJ262186 LXF262186 MHB262186 MQX262186 NAT262186 NKP262186 NUL262186 OEH262186 OOD262186 OXZ262186 PHV262186 PRR262186 QBN262186 QLJ262186 QVF262186 RFB262186 ROX262186 RYT262186 SIP262186 SSL262186 TCH262186 TMD262186 TVZ262186 UFV262186 UPR262186 UZN262186 VJJ262186 VTF262186 WDB262186 WMX262186 WWT262186 AL327722 KH327722 UD327722 ADZ327722 ANV327722 AXR327722 BHN327722 BRJ327722 CBF327722 CLB327722 CUX327722 DET327722 DOP327722 DYL327722 EIH327722 ESD327722 FBZ327722 FLV327722 FVR327722 GFN327722 GPJ327722 GZF327722 HJB327722 HSX327722 ICT327722 IMP327722 IWL327722 JGH327722 JQD327722 JZZ327722 KJV327722 KTR327722 LDN327722 LNJ327722 LXF327722 MHB327722 MQX327722 NAT327722 NKP327722 NUL327722 OEH327722 OOD327722 OXZ327722 PHV327722 PRR327722 QBN327722 QLJ327722 QVF327722 RFB327722 ROX327722 RYT327722 SIP327722 SSL327722 TCH327722 TMD327722 TVZ327722 UFV327722 UPR327722 UZN327722 VJJ327722 VTF327722 WDB327722 WMX327722 WWT327722 AL393258 KH393258 UD393258 ADZ393258 ANV393258 AXR393258 BHN393258 BRJ393258 CBF393258 CLB393258 CUX393258 DET393258 DOP393258 DYL393258 EIH393258 ESD393258 FBZ393258 FLV393258 FVR393258 GFN393258 GPJ393258 GZF393258 HJB393258 HSX393258 ICT393258 IMP393258 IWL393258 JGH393258 JQD393258 JZZ393258 KJV393258 KTR393258 LDN393258 LNJ393258 LXF393258 MHB393258 MQX393258 NAT393258 NKP393258 NUL393258 OEH393258 OOD393258 OXZ393258 PHV393258 PRR393258 QBN393258 QLJ393258 QVF393258 RFB393258 ROX393258 RYT393258 SIP393258 SSL393258 TCH393258 TMD393258 TVZ393258 UFV393258 UPR393258 UZN393258 VJJ393258 VTF393258 WDB393258 WMX393258 WWT393258 AL458794 KH458794 UD458794 ADZ458794 ANV458794 AXR458794 BHN458794 BRJ458794 CBF458794 CLB458794 CUX458794 DET458794 DOP458794 DYL458794 EIH458794 ESD458794 FBZ458794 FLV458794 FVR458794 GFN458794 GPJ458794 GZF458794 HJB458794 HSX458794 ICT458794 IMP458794 IWL458794 JGH458794 JQD458794 JZZ458794 KJV458794 KTR458794 LDN458794 LNJ458794 LXF458794 MHB458794 MQX458794 NAT458794 NKP458794 NUL458794 OEH458794 OOD458794 OXZ458794 PHV458794 PRR458794 QBN458794 QLJ458794 QVF458794 RFB458794 ROX458794 RYT458794 SIP458794 SSL458794 TCH458794 TMD458794 TVZ458794 UFV458794 UPR458794 UZN458794 VJJ458794 VTF458794 WDB458794 WMX458794 WWT458794 AL524330 KH524330 UD524330 ADZ524330 ANV524330 AXR524330 BHN524330 BRJ524330 CBF524330 CLB524330 CUX524330 DET524330 DOP524330 DYL524330 EIH524330 ESD524330 FBZ524330 FLV524330 FVR524330 GFN524330 GPJ524330 GZF524330 HJB524330 HSX524330 ICT524330 IMP524330 IWL524330 JGH524330 JQD524330 JZZ524330 KJV524330 KTR524330 LDN524330 LNJ524330 LXF524330 MHB524330 MQX524330 NAT524330 NKP524330 NUL524330 OEH524330 OOD524330 OXZ524330 PHV524330 PRR524330 QBN524330 QLJ524330 QVF524330 RFB524330 ROX524330 RYT524330 SIP524330 SSL524330 TCH524330 TMD524330 TVZ524330 UFV524330 UPR524330 UZN524330 VJJ524330 VTF524330 WDB524330 WMX524330 WWT524330 AL589866 KH589866 UD589866 ADZ589866 ANV589866 AXR589866 BHN589866 BRJ589866 CBF589866 CLB589866 CUX589866 DET589866 DOP589866 DYL589866 EIH589866 ESD589866 FBZ589866 FLV589866 FVR589866 GFN589866 GPJ589866 GZF589866 HJB589866 HSX589866 ICT589866 IMP589866 IWL589866 JGH589866 JQD589866 JZZ589866 KJV589866 KTR589866 LDN589866 LNJ589866 LXF589866 MHB589866 MQX589866 NAT589866 NKP589866 NUL589866 OEH589866 OOD589866 OXZ589866 PHV589866 PRR589866 QBN589866 QLJ589866 QVF589866 RFB589866 ROX589866 RYT589866 SIP589866 SSL589866 TCH589866 TMD589866 TVZ589866 UFV589866 UPR589866 UZN589866 VJJ589866 VTF589866 WDB589866 WMX589866 WWT589866 AL655402 KH655402 UD655402 ADZ655402 ANV655402 AXR655402 BHN655402 BRJ655402 CBF655402 CLB655402 CUX655402 DET655402 DOP655402 DYL655402 EIH655402 ESD655402 FBZ655402 FLV655402 FVR655402 GFN655402 GPJ655402 GZF655402 HJB655402 HSX655402 ICT655402 IMP655402 IWL655402 JGH655402 JQD655402 JZZ655402 KJV655402 KTR655402 LDN655402 LNJ655402 LXF655402 MHB655402 MQX655402 NAT655402 NKP655402 NUL655402 OEH655402 OOD655402 OXZ655402 PHV655402 PRR655402 QBN655402 QLJ655402 QVF655402 RFB655402 ROX655402 RYT655402 SIP655402 SSL655402 TCH655402 TMD655402 TVZ655402 UFV655402 UPR655402 UZN655402 VJJ655402 VTF655402 WDB655402 WMX655402 WWT655402 AL720938 KH720938 UD720938 ADZ720938 ANV720938 AXR720938 BHN720938 BRJ720938 CBF720938 CLB720938 CUX720938 DET720938 DOP720938 DYL720938 EIH720938 ESD720938 FBZ720938 FLV720938 FVR720938 GFN720938 GPJ720938 GZF720938 HJB720938 HSX720938 ICT720938 IMP720938 IWL720938 JGH720938 JQD720938 JZZ720938 KJV720938 KTR720938 LDN720938 LNJ720938 LXF720938 MHB720938 MQX720938 NAT720938 NKP720938 NUL720938 OEH720938 OOD720938 OXZ720938 PHV720938 PRR720938 QBN720938 QLJ720938 QVF720938 RFB720938 ROX720938 RYT720938 SIP720938 SSL720938 TCH720938 TMD720938 TVZ720938 UFV720938 UPR720938 UZN720938 VJJ720938 VTF720938 WDB720938 WMX720938 WWT720938 AL786474 KH786474 UD786474 ADZ786474 ANV786474 AXR786474 BHN786474 BRJ786474 CBF786474 CLB786474 CUX786474 DET786474 DOP786474 DYL786474 EIH786474 ESD786474 FBZ786474 FLV786474 FVR786474 GFN786474 GPJ786474 GZF786474 HJB786474 HSX786474 ICT786474 IMP786474 IWL786474 JGH786474 JQD786474 JZZ786474 KJV786474 KTR786474 LDN786474 LNJ786474 LXF786474 MHB786474 MQX786474 NAT786474 NKP786474 NUL786474 OEH786474 OOD786474 OXZ786474 PHV786474 PRR786474 QBN786474 QLJ786474 QVF786474 RFB786474 ROX786474 RYT786474 SIP786474 SSL786474 TCH786474 TMD786474 TVZ786474 UFV786474 UPR786474 UZN786474 VJJ786474 VTF786474 WDB786474 WMX786474 WWT786474 AL852010 KH852010 UD852010 ADZ852010 ANV852010 AXR852010 BHN852010 BRJ852010 CBF852010 CLB852010 CUX852010 DET852010 DOP852010 DYL852010 EIH852010 ESD852010 FBZ852010 FLV852010 FVR852010 GFN852010 GPJ852010 GZF852010 HJB852010 HSX852010 ICT852010 IMP852010 IWL852010 JGH852010 JQD852010 JZZ852010 KJV852010 KTR852010 LDN852010 LNJ852010 LXF852010 MHB852010 MQX852010 NAT852010 NKP852010 NUL852010 OEH852010 OOD852010 OXZ852010 PHV852010 PRR852010 QBN852010 QLJ852010 QVF852010 RFB852010 ROX852010 RYT852010 SIP852010 SSL852010 TCH852010 TMD852010 TVZ852010 UFV852010 UPR852010 UZN852010 VJJ852010 VTF852010 WDB852010 WMX852010 WWT852010 AL917546 KH917546 UD917546 ADZ917546 ANV917546 AXR917546 BHN917546 BRJ917546 CBF917546 CLB917546 CUX917546 DET917546 DOP917546 DYL917546 EIH917546 ESD917546 FBZ917546 FLV917546 FVR917546 GFN917546 GPJ917546 GZF917546 HJB917546 HSX917546 ICT917546 IMP917546 IWL917546 JGH917546 JQD917546 JZZ917546 KJV917546 KTR917546 LDN917546 LNJ917546 LXF917546 MHB917546 MQX917546 NAT917546 NKP917546 NUL917546 OEH917546 OOD917546 OXZ917546 PHV917546 PRR917546 QBN917546 QLJ917546 QVF917546 RFB917546 ROX917546 RYT917546 SIP917546 SSL917546 TCH917546 TMD917546 TVZ917546 UFV917546 UPR917546 UZN917546 VJJ917546 VTF917546 WDB917546 WMX917546 WWT917546 AL983082 KH983082 UD983082 ADZ983082 ANV983082 AXR983082 BHN983082 BRJ983082 CBF983082 CLB983082 CUX983082 DET983082 DOP983082 DYL983082 EIH983082 ESD983082 FBZ983082 FLV983082 FVR983082 GFN983082 GPJ983082 GZF983082 HJB983082 HSX983082 ICT983082 IMP983082 IWL983082 JGH983082 JQD983082 JZZ983082 KJV983082 KTR983082 LDN983082 LNJ983082 LXF983082 MHB983082 MQX983082 NAT983082 NKP983082 NUL983082 OEH983082 OOD983082 OXZ983082 PHV983082 PRR983082 QBN983082 QLJ983082 QVF983082 RFB983082 ROX983082 RYT983082 SIP983082 SSL983082 TCH983082 TMD983082 TVZ983082 UFV983082 UPR983082 UZN983082 VJJ983082 VTF983082 WDB983082 WMX983082 WWT983082 AL22 KH22 UD22 ADZ22 ANV22 AXR22 BHN22 BRJ22 CBF22 CLB22 CUX22 DET22 DOP22 DYL22 EIH22 ESD22 FBZ22 FLV22 FVR22 GFN22 GPJ22 GZF22 HJB22 HSX22 ICT22 IMP22 IWL22 JGH22 JQD22 JZZ22 KJV22 KTR22 LDN22 LNJ22 LXF22 MHB22 MQX22 NAT22 NKP22 NUL22 OEH22 OOD22 OXZ22 PHV22 PRR22 QBN22 QLJ22 QVF22 RFB22 ROX22 RYT22 SIP22 SSL22 TCH22 TMD22 TVZ22 UFV22 UPR22 UZN22 VJJ22 VTF22 WDB22 WMX22 WWT22 AL65558 KH65558 UD65558 ADZ65558 ANV65558 AXR65558 BHN65558 BRJ65558 CBF65558 CLB65558 CUX65558 DET65558 DOP65558 DYL65558 EIH65558 ESD65558 FBZ65558 FLV65558 FVR65558 GFN65558 GPJ65558 GZF65558 HJB65558 HSX65558 ICT65558 IMP65558 IWL65558 JGH65558 JQD65558 JZZ65558 KJV65558 KTR65558 LDN65558 LNJ65558 LXF65558 MHB65558 MQX65558 NAT65558 NKP65558 NUL65558 OEH65558 OOD65558 OXZ65558 PHV65558 PRR65558 QBN65558 QLJ65558 QVF65558 RFB65558 ROX65558 RYT65558 SIP65558 SSL65558 TCH65558 TMD65558 TVZ65558 UFV65558 UPR65558 UZN65558 VJJ65558 VTF65558 WDB65558 WMX65558 WWT65558 AL131094 KH131094 UD131094 ADZ131094 ANV131094 AXR131094 BHN131094 BRJ131094 CBF131094 CLB131094 CUX131094 DET131094 DOP131094 DYL131094 EIH131094 ESD131094 FBZ131094 FLV131094 FVR131094 GFN131094 GPJ131094 GZF131094 HJB131094 HSX131094 ICT131094 IMP131094 IWL131094 JGH131094 JQD131094 JZZ131094 KJV131094 KTR131094 LDN131094 LNJ131094 LXF131094 MHB131094 MQX131094 NAT131094 NKP131094 NUL131094 OEH131094 OOD131094 OXZ131094 PHV131094 PRR131094 QBN131094 QLJ131094 QVF131094 RFB131094 ROX131094 RYT131094 SIP131094 SSL131094 TCH131094 TMD131094 TVZ131094 UFV131094 UPR131094 UZN131094 VJJ131094 VTF131094 WDB131094 WMX131094 WWT131094 AL196630 KH196630 UD196630 ADZ196630 ANV196630 AXR196630 BHN196630 BRJ196630 CBF196630 CLB196630 CUX196630 DET196630 DOP196630 DYL196630 EIH196630 ESD196630 FBZ196630 FLV196630 FVR196630 GFN196630 GPJ196630 GZF196630 HJB196630 HSX196630 ICT196630 IMP196630 IWL196630 JGH196630 JQD196630 JZZ196630 KJV196630 KTR196630 LDN196630 LNJ196630 LXF196630 MHB196630 MQX196630 NAT196630 NKP196630 NUL196630 OEH196630 OOD196630 OXZ196630 PHV196630 PRR196630 QBN196630 QLJ196630 QVF196630 RFB196630 ROX196630 RYT196630 SIP196630 SSL196630 TCH196630 TMD196630 TVZ196630 UFV196630 UPR196630 UZN196630 VJJ196630 VTF196630 WDB196630 WMX196630 WWT196630 AL262166 KH262166 UD262166 ADZ262166 ANV262166 AXR262166 BHN262166 BRJ262166 CBF262166 CLB262166 CUX262166 DET262166 DOP262166 DYL262166 EIH262166 ESD262166 FBZ262166 FLV262166 FVR262166 GFN262166 GPJ262166 GZF262166 HJB262166 HSX262166 ICT262166 IMP262166 IWL262166 JGH262166 JQD262166 JZZ262166 KJV262166 KTR262166 LDN262166 LNJ262166 LXF262166 MHB262166 MQX262166 NAT262166 NKP262166 NUL262166 OEH262166 OOD262166 OXZ262166 PHV262166 PRR262166 QBN262166 QLJ262166 QVF262166 RFB262166 ROX262166 RYT262166 SIP262166 SSL262166 TCH262166 TMD262166 TVZ262166 UFV262166 UPR262166 UZN262166 VJJ262166 VTF262166 WDB262166 WMX262166 WWT262166 AL327702 KH327702 UD327702 ADZ327702 ANV327702 AXR327702 BHN327702 BRJ327702 CBF327702 CLB327702 CUX327702 DET327702 DOP327702 DYL327702 EIH327702 ESD327702 FBZ327702 FLV327702 FVR327702 GFN327702 GPJ327702 GZF327702 HJB327702 HSX327702 ICT327702 IMP327702 IWL327702 JGH327702 JQD327702 JZZ327702 KJV327702 KTR327702 LDN327702 LNJ327702 LXF327702 MHB327702 MQX327702 NAT327702 NKP327702 NUL327702 OEH327702 OOD327702 OXZ327702 PHV327702 PRR327702 QBN327702 QLJ327702 QVF327702 RFB327702 ROX327702 RYT327702 SIP327702 SSL327702 TCH327702 TMD327702 TVZ327702 UFV327702 UPR327702 UZN327702 VJJ327702 VTF327702 WDB327702 WMX327702 WWT327702 AL393238 KH393238 UD393238 ADZ393238 ANV393238 AXR393238 BHN393238 BRJ393238 CBF393238 CLB393238 CUX393238 DET393238 DOP393238 DYL393238 EIH393238 ESD393238 FBZ393238 FLV393238 FVR393238 GFN393238 GPJ393238 GZF393238 HJB393238 HSX393238 ICT393238 IMP393238 IWL393238 JGH393238 JQD393238 JZZ393238 KJV393238 KTR393238 LDN393238 LNJ393238 LXF393238 MHB393238 MQX393238 NAT393238 NKP393238 NUL393238 OEH393238 OOD393238 OXZ393238 PHV393238 PRR393238 QBN393238 QLJ393238 QVF393238 RFB393238 ROX393238 RYT393238 SIP393238 SSL393238 TCH393238 TMD393238 TVZ393238 UFV393238 UPR393238 UZN393238 VJJ393238 VTF393238 WDB393238 WMX393238 WWT393238 AL458774 KH458774 UD458774 ADZ458774 ANV458774 AXR458774 BHN458774 BRJ458774 CBF458774 CLB458774 CUX458774 DET458774 DOP458774 DYL458774 EIH458774 ESD458774 FBZ458774 FLV458774 FVR458774 GFN458774 GPJ458774 GZF458774 HJB458774 HSX458774 ICT458774 IMP458774 IWL458774 JGH458774 JQD458774 JZZ458774 KJV458774 KTR458774 LDN458774 LNJ458774 LXF458774 MHB458774 MQX458774 NAT458774 NKP458774 NUL458774 OEH458774 OOD458774 OXZ458774 PHV458774 PRR458774 QBN458774 QLJ458774 QVF458774 RFB458774 ROX458774 RYT458774 SIP458774 SSL458774 TCH458774 TMD458774 TVZ458774 UFV458774 UPR458774 UZN458774 VJJ458774 VTF458774 WDB458774 WMX458774 WWT458774 AL524310 KH524310 UD524310 ADZ524310 ANV524310 AXR524310 BHN524310 BRJ524310 CBF524310 CLB524310 CUX524310 DET524310 DOP524310 DYL524310 EIH524310 ESD524310 FBZ524310 FLV524310 FVR524310 GFN524310 GPJ524310 GZF524310 HJB524310 HSX524310 ICT524310 IMP524310 IWL524310 JGH524310 JQD524310 JZZ524310 KJV524310 KTR524310 LDN524310 LNJ524310 LXF524310 MHB524310 MQX524310 NAT524310 NKP524310 NUL524310 OEH524310 OOD524310 OXZ524310 PHV524310 PRR524310 QBN524310 QLJ524310 QVF524310 RFB524310 ROX524310 RYT524310 SIP524310 SSL524310 TCH524310 TMD524310 TVZ524310 UFV524310 UPR524310 UZN524310 VJJ524310 VTF524310 WDB524310 WMX524310 WWT524310 AL589846 KH589846 UD589846 ADZ589846 ANV589846 AXR589846 BHN589846 BRJ589846 CBF589846 CLB589846 CUX589846 DET589846 DOP589846 DYL589846 EIH589846 ESD589846 FBZ589846 FLV589846 FVR589846 GFN589846 GPJ589846 GZF589846 HJB589846 HSX589846 ICT589846 IMP589846 IWL589846 JGH589846 JQD589846 JZZ589846 KJV589846 KTR589846 LDN589846 LNJ589846 LXF589846 MHB589846 MQX589846 NAT589846 NKP589846 NUL589846 OEH589846 OOD589846 OXZ589846 PHV589846 PRR589846 QBN589846 QLJ589846 QVF589846 RFB589846 ROX589846 RYT589846 SIP589846 SSL589846 TCH589846 TMD589846 TVZ589846 UFV589846 UPR589846 UZN589846 VJJ589846 VTF589846 WDB589846 WMX589846 WWT589846 AL655382 KH655382 UD655382 ADZ655382 ANV655382 AXR655382 BHN655382 BRJ655382 CBF655382 CLB655382 CUX655382 DET655382 DOP655382 DYL655382 EIH655382 ESD655382 FBZ655382 FLV655382 FVR655382 GFN655382 GPJ655382 GZF655382 HJB655382 HSX655382 ICT655382 IMP655382 IWL655382 JGH655382 JQD655382 JZZ655382 KJV655382 KTR655382 LDN655382 LNJ655382 LXF655382 MHB655382 MQX655382 NAT655382 NKP655382 NUL655382 OEH655382 OOD655382 OXZ655382 PHV655382 PRR655382 QBN655382 QLJ655382 QVF655382 RFB655382 ROX655382 RYT655382 SIP655382 SSL655382 TCH655382 TMD655382 TVZ655382 UFV655382 UPR655382 UZN655382 VJJ655382 VTF655382 WDB655382 WMX655382 WWT655382 AL720918 KH720918 UD720918 ADZ720918 ANV720918 AXR720918 BHN720918 BRJ720918 CBF720918 CLB720918 CUX720918 DET720918 DOP720918 DYL720918 EIH720918 ESD720918 FBZ720918 FLV720918 FVR720918 GFN720918 GPJ720918 GZF720918 HJB720918 HSX720918 ICT720918 IMP720918 IWL720918 JGH720918 JQD720918 JZZ720918 KJV720918 KTR720918 LDN720918 LNJ720918 LXF720918 MHB720918 MQX720918 NAT720918 NKP720918 NUL720918 OEH720918 OOD720918 OXZ720918 PHV720918 PRR720918 QBN720918 QLJ720918 QVF720918 RFB720918 ROX720918 RYT720918 SIP720918 SSL720918 TCH720918 TMD720918 TVZ720918 UFV720918 UPR720918 UZN720918 VJJ720918 VTF720918 WDB720918 WMX720918 WWT720918 AL786454 KH786454 UD786454 ADZ786454 ANV786454 AXR786454 BHN786454 BRJ786454 CBF786454 CLB786454 CUX786454 DET786454 DOP786454 DYL786454 EIH786454 ESD786454 FBZ786454 FLV786454 FVR786454 GFN786454 GPJ786454 GZF786454 HJB786454 HSX786454 ICT786454 IMP786454 IWL786454 JGH786454 JQD786454 JZZ786454 KJV786454 KTR786454 LDN786454 LNJ786454 LXF786454 MHB786454 MQX786454 NAT786454 NKP786454 NUL786454 OEH786454 OOD786454 OXZ786454 PHV786454 PRR786454 QBN786454 QLJ786454 QVF786454 RFB786454 ROX786454 RYT786454 SIP786454 SSL786454 TCH786454 TMD786454 TVZ786454 UFV786454 UPR786454 UZN786454 VJJ786454 VTF786454 WDB786454 WMX786454 WWT786454 AL851990 KH851990 UD851990 ADZ851990 ANV851990 AXR851990 BHN851990 BRJ851990 CBF851990 CLB851990 CUX851990 DET851990 DOP851990 DYL851990 EIH851990 ESD851990 FBZ851990 FLV851990 FVR851990 GFN851990 GPJ851990 GZF851990 HJB851990 HSX851990 ICT851990 IMP851990 IWL851990 JGH851990 JQD851990 JZZ851990 KJV851990 KTR851990 LDN851990 LNJ851990 LXF851990 MHB851990 MQX851990 NAT851990 NKP851990 NUL851990 OEH851990 OOD851990 OXZ851990 PHV851990 PRR851990 QBN851990 QLJ851990 QVF851990 RFB851990 ROX851990 RYT851990 SIP851990 SSL851990 TCH851990 TMD851990 TVZ851990 UFV851990 UPR851990 UZN851990 VJJ851990 VTF851990 WDB851990 WMX851990 WWT851990 AL917526 KH917526 UD917526 ADZ917526 ANV917526 AXR917526 BHN917526 BRJ917526 CBF917526 CLB917526 CUX917526 DET917526 DOP917526 DYL917526 EIH917526 ESD917526 FBZ917526 FLV917526 FVR917526 GFN917526 GPJ917526 GZF917526 HJB917526 HSX917526 ICT917526 IMP917526 IWL917526 JGH917526 JQD917526 JZZ917526 KJV917526 KTR917526 LDN917526 LNJ917526 LXF917526 MHB917526 MQX917526 NAT917526 NKP917526 NUL917526 OEH917526 OOD917526 OXZ917526 PHV917526 PRR917526 QBN917526 QLJ917526 QVF917526 RFB917526 ROX917526 RYT917526 SIP917526 SSL917526 TCH917526 TMD917526 TVZ917526 UFV917526 UPR917526 UZN917526 VJJ917526 VTF917526 WDB917526 WMX917526 WWT917526 AL983062 KH983062 UD983062 ADZ983062 ANV983062 AXR983062 BHN983062 BRJ983062 CBF983062 CLB983062 CUX983062 DET983062 DOP983062 DYL983062 EIH983062 ESD983062 FBZ983062 FLV983062 FVR983062 GFN983062 GPJ983062 GZF983062 HJB983062 HSX983062 ICT983062 IMP983062 IWL983062 JGH983062 JQD983062 JZZ983062 KJV983062 KTR983062 LDN983062 LNJ983062 LXF983062 MHB983062 MQX983062 NAT983062 NKP983062 NUL983062 OEH983062 OOD983062 OXZ983062 PHV983062 PRR983062 QBN983062 QLJ983062 QVF983062 RFB983062 ROX983062 RYT983062 SIP983062 SSL983062 TCH983062 TMD983062 TVZ983062 UFV983062 UPR983062 UZN983062 VJJ983062 VTF983062 WDB983062 WMX983062 WWT983062 AL50 KH50 UD50 ADZ50 ANV50 AXR50 BHN50 BRJ50 CBF50 CLB50 CUX50 DET50 DOP50 DYL50 EIH50 ESD50 FBZ50 FLV50 FVR50 GFN50 GPJ50 GZF50 HJB50 HSX50 ICT50 IMP50 IWL50 JGH50 JQD50 JZZ50 KJV50 KTR50 LDN50 LNJ50 LXF50 MHB50 MQX50 NAT50 NKP50 NUL50 OEH50 OOD50 OXZ50 PHV50 PRR50 QBN50 QLJ50 QVF50 RFB50 ROX50 RYT50 SIP50 SSL50 TCH50 TMD50 TVZ50 UFV50 UPR50 UZN50 VJJ50 VTF50 WDB50 WMX50 WWT50 AL65586 KH65586 UD65586 ADZ65586 ANV65586 AXR65586 BHN65586 BRJ65586 CBF65586 CLB65586 CUX65586 DET65586 DOP65586 DYL65586 EIH65586 ESD65586 FBZ65586 FLV65586 FVR65586 GFN65586 GPJ65586 GZF65586 HJB65586 HSX65586 ICT65586 IMP65586 IWL65586 JGH65586 JQD65586 JZZ65586 KJV65586 KTR65586 LDN65586 LNJ65586 LXF65586 MHB65586 MQX65586 NAT65586 NKP65586 NUL65586 OEH65586 OOD65586 OXZ65586 PHV65586 PRR65586 QBN65586 QLJ65586 QVF65586 RFB65586 ROX65586 RYT65586 SIP65586 SSL65586 TCH65586 TMD65586 TVZ65586 UFV65586 UPR65586 UZN65586 VJJ65586 VTF65586 WDB65586 WMX65586 WWT65586 AL131122 KH131122 UD131122 ADZ131122 ANV131122 AXR131122 BHN131122 BRJ131122 CBF131122 CLB131122 CUX131122 DET131122 DOP131122 DYL131122 EIH131122 ESD131122 FBZ131122 FLV131122 FVR131122 GFN131122 GPJ131122 GZF131122 HJB131122 HSX131122 ICT131122 IMP131122 IWL131122 JGH131122 JQD131122 JZZ131122 KJV131122 KTR131122 LDN131122 LNJ131122 LXF131122 MHB131122 MQX131122 NAT131122 NKP131122 NUL131122 OEH131122 OOD131122 OXZ131122 PHV131122 PRR131122 QBN131122 QLJ131122 QVF131122 RFB131122 ROX131122 RYT131122 SIP131122 SSL131122 TCH131122 TMD131122 TVZ131122 UFV131122 UPR131122 UZN131122 VJJ131122 VTF131122 WDB131122 WMX131122 WWT131122 AL196658 KH196658 UD196658 ADZ196658 ANV196658 AXR196658 BHN196658 BRJ196658 CBF196658 CLB196658 CUX196658 DET196658 DOP196658 DYL196658 EIH196658 ESD196658 FBZ196658 FLV196658 FVR196658 GFN196658 GPJ196658 GZF196658 HJB196658 HSX196658 ICT196658 IMP196658 IWL196658 JGH196658 JQD196658 JZZ196658 KJV196658 KTR196658 LDN196658 LNJ196658 LXF196658 MHB196658 MQX196658 NAT196658 NKP196658 NUL196658 OEH196658 OOD196658 OXZ196658 PHV196658 PRR196658 QBN196658 QLJ196658 QVF196658 RFB196658 ROX196658 RYT196658 SIP196658 SSL196658 TCH196658 TMD196658 TVZ196658 UFV196658 UPR196658 UZN196658 VJJ196658 VTF196658 WDB196658 WMX196658 WWT196658 AL262194 KH262194 UD262194 ADZ262194 ANV262194 AXR262194 BHN262194 BRJ262194 CBF262194 CLB262194 CUX262194 DET262194 DOP262194 DYL262194 EIH262194 ESD262194 FBZ262194 FLV262194 FVR262194 GFN262194 GPJ262194 GZF262194 HJB262194 HSX262194 ICT262194 IMP262194 IWL262194 JGH262194 JQD262194 JZZ262194 KJV262194 KTR262194 LDN262194 LNJ262194 LXF262194 MHB262194 MQX262194 NAT262194 NKP262194 NUL262194 OEH262194 OOD262194 OXZ262194 PHV262194 PRR262194 QBN262194 QLJ262194 QVF262194 RFB262194 ROX262194 RYT262194 SIP262194 SSL262194 TCH262194 TMD262194 TVZ262194 UFV262194 UPR262194 UZN262194 VJJ262194 VTF262194 WDB262194 WMX262194 WWT262194 AL327730 KH327730 UD327730 ADZ327730 ANV327730 AXR327730 BHN327730 BRJ327730 CBF327730 CLB327730 CUX327730 DET327730 DOP327730 DYL327730 EIH327730 ESD327730 FBZ327730 FLV327730 FVR327730 GFN327730 GPJ327730 GZF327730 HJB327730 HSX327730 ICT327730 IMP327730 IWL327730 JGH327730 JQD327730 JZZ327730 KJV327730 KTR327730 LDN327730 LNJ327730 LXF327730 MHB327730 MQX327730 NAT327730 NKP327730 NUL327730 OEH327730 OOD327730 OXZ327730 PHV327730 PRR327730 QBN327730 QLJ327730 QVF327730 RFB327730 ROX327730 RYT327730 SIP327730 SSL327730 TCH327730 TMD327730 TVZ327730 UFV327730 UPR327730 UZN327730 VJJ327730 VTF327730 WDB327730 WMX327730 WWT327730 AL393266 KH393266 UD393266 ADZ393266 ANV393266 AXR393266 BHN393266 BRJ393266 CBF393266 CLB393266 CUX393266 DET393266 DOP393266 DYL393266 EIH393266 ESD393266 FBZ393266 FLV393266 FVR393266 GFN393266 GPJ393266 GZF393266 HJB393266 HSX393266 ICT393266 IMP393266 IWL393266 JGH393266 JQD393266 JZZ393266 KJV393266 KTR393266 LDN393266 LNJ393266 LXF393266 MHB393266 MQX393266 NAT393266 NKP393266 NUL393266 OEH393266 OOD393266 OXZ393266 PHV393266 PRR393266 QBN393266 QLJ393266 QVF393266 RFB393266 ROX393266 RYT393266 SIP393266 SSL393266 TCH393266 TMD393266 TVZ393266 UFV393266 UPR393266 UZN393266 VJJ393266 VTF393266 WDB393266 WMX393266 WWT393266 AL458802 KH458802 UD458802 ADZ458802 ANV458802 AXR458802 BHN458802 BRJ458802 CBF458802 CLB458802 CUX458802 DET458802 DOP458802 DYL458802 EIH458802 ESD458802 FBZ458802 FLV458802 FVR458802 GFN458802 GPJ458802 GZF458802 HJB458802 HSX458802 ICT458802 IMP458802 IWL458802 JGH458802 JQD458802 JZZ458802 KJV458802 KTR458802 LDN458802 LNJ458802 LXF458802 MHB458802 MQX458802 NAT458802 NKP458802 NUL458802 OEH458802 OOD458802 OXZ458802 PHV458802 PRR458802 QBN458802 QLJ458802 QVF458802 RFB458802 ROX458802 RYT458802 SIP458802 SSL458802 TCH458802 TMD458802 TVZ458802 UFV458802 UPR458802 UZN458802 VJJ458802 VTF458802 WDB458802 WMX458802 WWT458802 AL524338 KH524338 UD524338 ADZ524338 ANV524338 AXR524338 BHN524338 BRJ524338 CBF524338 CLB524338 CUX524338 DET524338 DOP524338 DYL524338 EIH524338 ESD524338 FBZ524338 FLV524338 FVR524338 GFN524338 GPJ524338 GZF524338 HJB524338 HSX524338 ICT524338 IMP524338 IWL524338 JGH524338 JQD524338 JZZ524338 KJV524338 KTR524338 LDN524338 LNJ524338 LXF524338 MHB524338 MQX524338 NAT524338 NKP524338 NUL524338 OEH524338 OOD524338 OXZ524338 PHV524338 PRR524338 QBN524338 QLJ524338 QVF524338 RFB524338 ROX524338 RYT524338 SIP524338 SSL524338 TCH524338 TMD524338 TVZ524338 UFV524338 UPR524338 UZN524338 VJJ524338 VTF524338 WDB524338 WMX524338 WWT524338 AL589874 KH589874 UD589874 ADZ589874 ANV589874 AXR589874 BHN589874 BRJ589874 CBF589874 CLB589874 CUX589874 DET589874 DOP589874 DYL589874 EIH589874 ESD589874 FBZ589874 FLV589874 FVR589874 GFN589874 GPJ589874 GZF589874 HJB589874 HSX589874 ICT589874 IMP589874 IWL589874 JGH589874 JQD589874 JZZ589874 KJV589874 KTR589874 LDN589874 LNJ589874 LXF589874 MHB589874 MQX589874 NAT589874 NKP589874 NUL589874 OEH589874 OOD589874 OXZ589874 PHV589874 PRR589874 QBN589874 QLJ589874 QVF589874 RFB589874 ROX589874 RYT589874 SIP589874 SSL589874 TCH589874 TMD589874 TVZ589874 UFV589874 UPR589874 UZN589874 VJJ589874 VTF589874 WDB589874 WMX589874 WWT589874 AL655410 KH655410 UD655410 ADZ655410 ANV655410 AXR655410 BHN655410 BRJ655410 CBF655410 CLB655410 CUX655410 DET655410 DOP655410 DYL655410 EIH655410 ESD655410 FBZ655410 FLV655410 FVR655410 GFN655410 GPJ655410 GZF655410 HJB655410 HSX655410 ICT655410 IMP655410 IWL655410 JGH655410 JQD655410 JZZ655410 KJV655410 KTR655410 LDN655410 LNJ655410 LXF655410 MHB655410 MQX655410 NAT655410 NKP655410 NUL655410 OEH655410 OOD655410 OXZ655410 PHV655410 PRR655410 QBN655410 QLJ655410 QVF655410 RFB655410 ROX655410 RYT655410 SIP655410 SSL655410 TCH655410 TMD655410 TVZ655410 UFV655410 UPR655410 UZN655410 VJJ655410 VTF655410 WDB655410 WMX655410 WWT655410 AL720946 KH720946 UD720946 ADZ720946 ANV720946 AXR720946 BHN720946 BRJ720946 CBF720946 CLB720946 CUX720946 DET720946 DOP720946 DYL720946 EIH720946 ESD720946 FBZ720946 FLV720946 FVR720946 GFN720946 GPJ720946 GZF720946 HJB720946 HSX720946 ICT720946 IMP720946 IWL720946 JGH720946 JQD720946 JZZ720946 KJV720946 KTR720946 LDN720946 LNJ720946 LXF720946 MHB720946 MQX720946 NAT720946 NKP720946 NUL720946 OEH720946 OOD720946 OXZ720946 PHV720946 PRR720946 QBN720946 QLJ720946 QVF720946 RFB720946 ROX720946 RYT720946 SIP720946 SSL720946 TCH720946 TMD720946 TVZ720946 UFV720946 UPR720946 UZN720946 VJJ720946 VTF720946 WDB720946 WMX720946 WWT720946 AL786482 KH786482 UD786482 ADZ786482 ANV786482 AXR786482 BHN786482 BRJ786482 CBF786482 CLB786482 CUX786482 DET786482 DOP786482 DYL786482 EIH786482 ESD786482 FBZ786482 FLV786482 FVR786482 GFN786482 GPJ786482 GZF786482 HJB786482 HSX786482 ICT786482 IMP786482 IWL786482 JGH786482 JQD786482 JZZ786482 KJV786482 KTR786482 LDN786482 LNJ786482 LXF786482 MHB786482 MQX786482 NAT786482 NKP786482 NUL786482 OEH786482 OOD786482 OXZ786482 PHV786482 PRR786482 QBN786482 QLJ786482 QVF786482 RFB786482 ROX786482 RYT786482 SIP786482 SSL786482 TCH786482 TMD786482 TVZ786482 UFV786482 UPR786482 UZN786482 VJJ786482 VTF786482 WDB786482 WMX786482 WWT786482 AL852018 KH852018 UD852018 ADZ852018 ANV852018 AXR852018 BHN852018 BRJ852018 CBF852018 CLB852018 CUX852018 DET852018 DOP852018 DYL852018 EIH852018 ESD852018 FBZ852018 FLV852018 FVR852018 GFN852018 GPJ852018 GZF852018 HJB852018 HSX852018 ICT852018 IMP852018 IWL852018 JGH852018 JQD852018 JZZ852018 KJV852018 KTR852018 LDN852018 LNJ852018 LXF852018 MHB852018 MQX852018 NAT852018 NKP852018 NUL852018 OEH852018 OOD852018 OXZ852018 PHV852018 PRR852018 QBN852018 QLJ852018 QVF852018 RFB852018 ROX852018 RYT852018 SIP852018 SSL852018 TCH852018 TMD852018 TVZ852018 UFV852018 UPR852018 UZN852018 VJJ852018 VTF852018 WDB852018 WMX852018 WWT852018 AL917554 KH917554 UD917554 ADZ917554 ANV917554 AXR917554 BHN917554 BRJ917554 CBF917554 CLB917554 CUX917554 DET917554 DOP917554 DYL917554 EIH917554 ESD917554 FBZ917554 FLV917554 FVR917554 GFN917554 GPJ917554 GZF917554 HJB917554 HSX917554 ICT917554 IMP917554 IWL917554 JGH917554 JQD917554 JZZ917554 KJV917554 KTR917554 LDN917554 LNJ917554 LXF917554 MHB917554 MQX917554 NAT917554 NKP917554 NUL917554 OEH917554 OOD917554 OXZ917554 PHV917554 PRR917554 QBN917554 QLJ917554 QVF917554 RFB917554 ROX917554 RYT917554 SIP917554 SSL917554 TCH917554 TMD917554 TVZ917554 UFV917554 UPR917554 UZN917554 VJJ917554 VTF917554 WDB917554 WMX917554 WWT917554 AL983090 KH983090 UD983090 ADZ983090 ANV983090 AXR983090 BHN983090 BRJ983090 CBF983090 CLB983090 CUX983090 DET983090 DOP983090 DYL983090 EIH983090 ESD983090 FBZ983090 FLV983090 FVR983090 GFN983090 GPJ983090 GZF983090 HJB983090 HSX983090 ICT983090 IMP983090 IWL983090 JGH983090 JQD983090 JZZ983090 KJV983090 KTR983090 LDN983090 LNJ983090 LXF983090 MHB983090 MQX983090 NAT983090 NKP983090 NUL983090 OEH983090 OOD983090 OXZ983090 PHV983090 PRR983090 QBN983090 QLJ983090 QVF983090 RFB983090 ROX983090 RYT983090 SIP983090 SSL983090 TCH983090 TMD983090 TVZ983090 UFV983090 UPR983090 UZN983090 VJJ983090 VTF983090 WDB983090 WMX983090 WWT983090 AL54 KH54 UD54 ADZ54 ANV54 AXR54 BHN54 BRJ54 CBF54 CLB54 CUX54 DET54 DOP54 DYL54 EIH54 ESD54 FBZ54 FLV54 FVR54 GFN54 GPJ54 GZF54 HJB54 HSX54 ICT54 IMP54 IWL54 JGH54 JQD54 JZZ54 KJV54 KTR54 LDN54 LNJ54 LXF54 MHB54 MQX54 NAT54 NKP54 NUL54 OEH54 OOD54 OXZ54 PHV54 PRR54 QBN54 QLJ54 QVF54 RFB54 ROX54 RYT54 SIP54 SSL54 TCH54 TMD54 TVZ54 UFV54 UPR54 UZN54 VJJ54 VTF54 WDB54 WMX54 WWT54 AL65590 KH65590 UD65590 ADZ65590 ANV65590 AXR65590 BHN65590 BRJ65590 CBF65590 CLB65590 CUX65590 DET65590 DOP65590 DYL65590 EIH65590 ESD65590 FBZ65590 FLV65590 FVR65590 GFN65590 GPJ65590 GZF65590 HJB65590 HSX65590 ICT65590 IMP65590 IWL65590 JGH65590 JQD65590 JZZ65590 KJV65590 KTR65590 LDN65590 LNJ65590 LXF65590 MHB65590 MQX65590 NAT65590 NKP65590 NUL65590 OEH65590 OOD65590 OXZ65590 PHV65590 PRR65590 QBN65590 QLJ65590 QVF65590 RFB65590 ROX65590 RYT65590 SIP65590 SSL65590 TCH65590 TMD65590 TVZ65590 UFV65590 UPR65590 UZN65590 VJJ65590 VTF65590 WDB65590 WMX65590 WWT65590 AL131126 KH131126 UD131126 ADZ131126 ANV131126 AXR131126 BHN131126 BRJ131126 CBF131126 CLB131126 CUX131126 DET131126 DOP131126 DYL131126 EIH131126 ESD131126 FBZ131126 FLV131126 FVR131126 GFN131126 GPJ131126 GZF131126 HJB131126 HSX131126 ICT131126 IMP131126 IWL131126 JGH131126 JQD131126 JZZ131126 KJV131126 KTR131126 LDN131126 LNJ131126 LXF131126 MHB131126 MQX131126 NAT131126 NKP131126 NUL131126 OEH131126 OOD131126 OXZ131126 PHV131126 PRR131126 QBN131126 QLJ131126 QVF131126 RFB131126 ROX131126 RYT131126 SIP131126 SSL131126 TCH131126 TMD131126 TVZ131126 UFV131126 UPR131126 UZN131126 VJJ131126 VTF131126 WDB131126 WMX131126 WWT131126 AL196662 KH196662 UD196662 ADZ196662 ANV196662 AXR196662 BHN196662 BRJ196662 CBF196662 CLB196662 CUX196662 DET196662 DOP196662 DYL196662 EIH196662 ESD196662 FBZ196662 FLV196662 FVR196662 GFN196662 GPJ196662 GZF196662 HJB196662 HSX196662 ICT196662 IMP196662 IWL196662 JGH196662 JQD196662 JZZ196662 KJV196662 KTR196662 LDN196662 LNJ196662 LXF196662 MHB196662 MQX196662 NAT196662 NKP196662 NUL196662 OEH196662 OOD196662 OXZ196662 PHV196662 PRR196662 QBN196662 QLJ196662 QVF196662 RFB196662 ROX196662 RYT196662 SIP196662 SSL196662 TCH196662 TMD196662 TVZ196662 UFV196662 UPR196662 UZN196662 VJJ196662 VTF196662 WDB196662 WMX196662 WWT196662 AL262198 KH262198 UD262198 ADZ262198 ANV262198 AXR262198 BHN262198 BRJ262198 CBF262198 CLB262198 CUX262198 DET262198 DOP262198 DYL262198 EIH262198 ESD262198 FBZ262198 FLV262198 FVR262198 GFN262198 GPJ262198 GZF262198 HJB262198 HSX262198 ICT262198 IMP262198 IWL262198 JGH262198 JQD262198 JZZ262198 KJV262198 KTR262198 LDN262198 LNJ262198 LXF262198 MHB262198 MQX262198 NAT262198 NKP262198 NUL262198 OEH262198 OOD262198 OXZ262198 PHV262198 PRR262198 QBN262198 QLJ262198 QVF262198 RFB262198 ROX262198 RYT262198 SIP262198 SSL262198 TCH262198 TMD262198 TVZ262198 UFV262198 UPR262198 UZN262198 VJJ262198 VTF262198 WDB262198 WMX262198 WWT262198 AL327734 KH327734 UD327734 ADZ327734 ANV327734 AXR327734 BHN327734 BRJ327734 CBF327734 CLB327734 CUX327734 DET327734 DOP327734 DYL327734 EIH327734 ESD327734 FBZ327734 FLV327734 FVR327734 GFN327734 GPJ327734 GZF327734 HJB327734 HSX327734 ICT327734 IMP327734 IWL327734 JGH327734 JQD327734 JZZ327734 KJV327734 KTR327734 LDN327734 LNJ327734 LXF327734 MHB327734 MQX327734 NAT327734 NKP327734 NUL327734 OEH327734 OOD327734 OXZ327734 PHV327734 PRR327734 QBN327734 QLJ327734 QVF327734 RFB327734 ROX327734 RYT327734 SIP327734 SSL327734 TCH327734 TMD327734 TVZ327734 UFV327734 UPR327734 UZN327734 VJJ327734 VTF327734 WDB327734 WMX327734 WWT327734 AL393270 KH393270 UD393270 ADZ393270 ANV393270 AXR393270 BHN393270 BRJ393270 CBF393270 CLB393270 CUX393270 DET393270 DOP393270 DYL393270 EIH393270 ESD393270 FBZ393270 FLV393270 FVR393270 GFN393270 GPJ393270 GZF393270 HJB393270 HSX393270 ICT393270 IMP393270 IWL393270 JGH393270 JQD393270 JZZ393270 KJV393270 KTR393270 LDN393270 LNJ393270 LXF393270 MHB393270 MQX393270 NAT393270 NKP393270 NUL393270 OEH393270 OOD393270 OXZ393270 PHV393270 PRR393270 QBN393270 QLJ393270 QVF393270 RFB393270 ROX393270 RYT393270 SIP393270 SSL393270 TCH393270 TMD393270 TVZ393270 UFV393270 UPR393270 UZN393270 VJJ393270 VTF393270 WDB393270 WMX393270 WWT393270 AL458806 KH458806 UD458806 ADZ458806 ANV458806 AXR458806 BHN458806 BRJ458806 CBF458806 CLB458806 CUX458806 DET458806 DOP458806 DYL458806 EIH458806 ESD458806 FBZ458806 FLV458806 FVR458806 GFN458806 GPJ458806 GZF458806 HJB458806 HSX458806 ICT458806 IMP458806 IWL458806 JGH458806 JQD458806 JZZ458806 KJV458806 KTR458806 LDN458806 LNJ458806 LXF458806 MHB458806 MQX458806 NAT458806 NKP458806 NUL458806 OEH458806 OOD458806 OXZ458806 PHV458806 PRR458806 QBN458806 QLJ458806 QVF458806 RFB458806 ROX458806 RYT458806 SIP458806 SSL458806 TCH458806 TMD458806 TVZ458806 UFV458806 UPR458806 UZN458806 VJJ458806 VTF458806 WDB458806 WMX458806 WWT458806 AL524342 KH524342 UD524342 ADZ524342 ANV524342 AXR524342 BHN524342 BRJ524342 CBF524342 CLB524342 CUX524342 DET524342 DOP524342 DYL524342 EIH524342 ESD524342 FBZ524342 FLV524342 FVR524342 GFN524342 GPJ524342 GZF524342 HJB524342 HSX524342 ICT524342 IMP524342 IWL524342 JGH524342 JQD524342 JZZ524342 KJV524342 KTR524342 LDN524342 LNJ524342 LXF524342 MHB524342 MQX524342 NAT524342 NKP524342 NUL524342 OEH524342 OOD524342 OXZ524342 PHV524342 PRR524342 QBN524342 QLJ524342 QVF524342 RFB524342 ROX524342 RYT524342 SIP524342 SSL524342 TCH524342 TMD524342 TVZ524342 UFV524342 UPR524342 UZN524342 VJJ524342 VTF524342 WDB524342 WMX524342 WWT524342 AL589878 KH589878 UD589878 ADZ589878 ANV589878 AXR589878 BHN589878 BRJ589878 CBF589878 CLB589878 CUX589878 DET589878 DOP589878 DYL589878 EIH589878 ESD589878 FBZ589878 FLV589878 FVR589878 GFN589878 GPJ589878 GZF589878 HJB589878 HSX589878 ICT589878 IMP589878 IWL589878 JGH589878 JQD589878 JZZ589878 KJV589878 KTR589878 LDN589878 LNJ589878 LXF589878 MHB589878 MQX589878 NAT589878 NKP589878 NUL589878 OEH589878 OOD589878 OXZ589878 PHV589878 PRR589878 QBN589878 QLJ589878 QVF589878 RFB589878 ROX589878 RYT589878 SIP589878 SSL589878 TCH589878 TMD589878 TVZ589878 UFV589878 UPR589878 UZN589878 VJJ589878 VTF589878 WDB589878 WMX589878 WWT589878 AL655414 KH655414 UD655414 ADZ655414 ANV655414 AXR655414 BHN655414 BRJ655414 CBF655414 CLB655414 CUX655414 DET655414 DOP655414 DYL655414 EIH655414 ESD655414 FBZ655414 FLV655414 FVR655414 GFN655414 GPJ655414 GZF655414 HJB655414 HSX655414 ICT655414 IMP655414 IWL655414 JGH655414 JQD655414 JZZ655414 KJV655414 KTR655414 LDN655414 LNJ655414 LXF655414 MHB655414 MQX655414 NAT655414 NKP655414 NUL655414 OEH655414 OOD655414 OXZ655414 PHV655414 PRR655414 QBN655414 QLJ655414 QVF655414 RFB655414 ROX655414 RYT655414 SIP655414 SSL655414 TCH655414 TMD655414 TVZ655414 UFV655414 UPR655414 UZN655414 VJJ655414 VTF655414 WDB655414 WMX655414 WWT655414 AL720950 KH720950 UD720950 ADZ720950 ANV720950 AXR720950 BHN720950 BRJ720950 CBF720950 CLB720950 CUX720950 DET720950 DOP720950 DYL720950 EIH720950 ESD720950 FBZ720950 FLV720950 FVR720950 GFN720950 GPJ720950 GZF720950 HJB720950 HSX720950 ICT720950 IMP720950 IWL720950 JGH720950 JQD720950 JZZ720950 KJV720950 KTR720950 LDN720950 LNJ720950 LXF720950 MHB720950 MQX720950 NAT720950 NKP720950 NUL720950 OEH720950 OOD720950 OXZ720950 PHV720950 PRR720950 QBN720950 QLJ720950 QVF720950 RFB720950 ROX720950 RYT720950 SIP720950 SSL720950 TCH720950 TMD720950 TVZ720950 UFV720950 UPR720950 UZN720950 VJJ720950 VTF720950 WDB720950 WMX720950 WWT720950 AL786486 KH786486 UD786486 ADZ786486 ANV786486 AXR786486 BHN786486 BRJ786486 CBF786486 CLB786486 CUX786486 DET786486 DOP786486 DYL786486 EIH786486 ESD786486 FBZ786486 FLV786486 FVR786486 GFN786486 GPJ786486 GZF786486 HJB786486 HSX786486 ICT786486 IMP786486 IWL786486 JGH786486 JQD786486 JZZ786486 KJV786486 KTR786486 LDN786486 LNJ786486 LXF786486 MHB786486 MQX786486 NAT786486 NKP786486 NUL786486 OEH786486 OOD786486 OXZ786486 PHV786486 PRR786486 QBN786486 QLJ786486 QVF786486 RFB786486 ROX786486 RYT786486 SIP786486 SSL786486 TCH786486 TMD786486 TVZ786486 UFV786486 UPR786486 UZN786486 VJJ786486 VTF786486 WDB786486 WMX786486 WWT786486 AL852022 KH852022 UD852022 ADZ852022 ANV852022 AXR852022 BHN852022 BRJ852022 CBF852022 CLB852022 CUX852022 DET852022 DOP852022 DYL852022 EIH852022 ESD852022 FBZ852022 FLV852022 FVR852022 GFN852022 GPJ852022 GZF852022 HJB852022 HSX852022 ICT852022 IMP852022 IWL852022 JGH852022 JQD852022 JZZ852022 KJV852022 KTR852022 LDN852022 LNJ852022 LXF852022 MHB852022 MQX852022 NAT852022 NKP852022 NUL852022 OEH852022 OOD852022 OXZ852022 PHV852022 PRR852022 QBN852022 QLJ852022 QVF852022 RFB852022 ROX852022 RYT852022 SIP852022 SSL852022 TCH852022 TMD852022 TVZ852022 UFV852022 UPR852022 UZN852022 VJJ852022 VTF852022 WDB852022 WMX852022 WWT852022 AL917558 KH917558 UD917558 ADZ917558 ANV917558 AXR917558 BHN917558 BRJ917558 CBF917558 CLB917558 CUX917558 DET917558 DOP917558 DYL917558 EIH917558 ESD917558 FBZ917558 FLV917558 FVR917558 GFN917558 GPJ917558 GZF917558 HJB917558 HSX917558 ICT917558 IMP917558 IWL917558 JGH917558 JQD917558 JZZ917558 KJV917558 KTR917558 LDN917558 LNJ917558 LXF917558 MHB917558 MQX917558 NAT917558 NKP917558 NUL917558 OEH917558 OOD917558 OXZ917558 PHV917558 PRR917558 QBN917558 QLJ917558 QVF917558 RFB917558 ROX917558 RYT917558 SIP917558 SSL917558 TCH917558 TMD917558 TVZ917558 UFV917558 UPR917558 UZN917558 VJJ917558 VTF917558 WDB917558 WMX917558 WWT917558 AL983094 KH983094 UD983094 ADZ983094 ANV983094 AXR983094 BHN983094 BRJ983094 CBF983094 CLB983094 CUX983094 DET983094 DOP983094 DYL983094 EIH983094 ESD983094 FBZ983094 FLV983094 FVR983094 GFN983094 GPJ983094 GZF983094 HJB983094 HSX983094 ICT983094 IMP983094 IWL983094 JGH983094 JQD983094 JZZ983094 KJV983094 KTR983094 LDN983094 LNJ983094 LXF983094 MHB983094 MQX983094 NAT983094 NKP983094 NUL983094 OEH983094 OOD983094 OXZ983094 PHV983094 PRR983094 QBN983094 QLJ983094 QVF983094 RFB983094 ROX983094 RYT983094 SIP983094 SSL983094 TCH983094 TMD983094 TVZ983094 UFV983094 UPR983094 UZN983094 VJJ983094 VTF983094 WDB983094 WMX983094 WWT983094 AL26 KH26 UD26 ADZ26 ANV26 AXR26 BHN26 BRJ26 CBF26 CLB26 CUX26 DET26 DOP26 DYL26 EIH26 ESD26 FBZ26 FLV26 FVR26 GFN26 GPJ26 GZF26 HJB26 HSX26 ICT26 IMP26 IWL26 JGH26 JQD26 JZZ26 KJV26 KTR26 LDN26 LNJ26 LXF26 MHB26 MQX26 NAT26 NKP26 NUL26 OEH26 OOD26 OXZ26 PHV26 PRR26 QBN26 QLJ26 QVF26 RFB26 ROX26 RYT26 SIP26 SSL26 TCH26 TMD26 TVZ26 UFV26 UPR26 UZN26 VJJ26 VTF26 WDB26 WMX26 WWT26 AL65562 KH65562 UD65562 ADZ65562 ANV65562 AXR65562 BHN65562 BRJ65562 CBF65562 CLB65562 CUX65562 DET65562 DOP65562 DYL65562 EIH65562 ESD65562 FBZ65562 FLV65562 FVR65562 GFN65562 GPJ65562 GZF65562 HJB65562 HSX65562 ICT65562 IMP65562 IWL65562 JGH65562 JQD65562 JZZ65562 KJV65562 KTR65562 LDN65562 LNJ65562 LXF65562 MHB65562 MQX65562 NAT65562 NKP65562 NUL65562 OEH65562 OOD65562 OXZ65562 PHV65562 PRR65562 QBN65562 QLJ65562 QVF65562 RFB65562 ROX65562 RYT65562 SIP65562 SSL65562 TCH65562 TMD65562 TVZ65562 UFV65562 UPR65562 UZN65562 VJJ65562 VTF65562 WDB65562 WMX65562 WWT65562 AL131098 KH131098 UD131098 ADZ131098 ANV131098 AXR131098 BHN131098 BRJ131098 CBF131098 CLB131098 CUX131098 DET131098 DOP131098 DYL131098 EIH131098 ESD131098 FBZ131098 FLV131098 FVR131098 GFN131098 GPJ131098 GZF131098 HJB131098 HSX131098 ICT131098 IMP131098 IWL131098 JGH131098 JQD131098 JZZ131098 KJV131098 KTR131098 LDN131098 LNJ131098 LXF131098 MHB131098 MQX131098 NAT131098 NKP131098 NUL131098 OEH131098 OOD131098 OXZ131098 PHV131098 PRR131098 QBN131098 QLJ131098 QVF131098 RFB131098 ROX131098 RYT131098 SIP131098 SSL131098 TCH131098 TMD131098 TVZ131098 UFV131098 UPR131098 UZN131098 VJJ131098 VTF131098 WDB131098 WMX131098 WWT131098 AL196634 KH196634 UD196634 ADZ196634 ANV196634 AXR196634 BHN196634 BRJ196634 CBF196634 CLB196634 CUX196634 DET196634 DOP196634 DYL196634 EIH196634 ESD196634 FBZ196634 FLV196634 FVR196634 GFN196634 GPJ196634 GZF196634 HJB196634 HSX196634 ICT196634 IMP196634 IWL196634 JGH196634 JQD196634 JZZ196634 KJV196634 KTR196634 LDN196634 LNJ196634 LXF196634 MHB196634 MQX196634 NAT196634 NKP196634 NUL196634 OEH196634 OOD196634 OXZ196634 PHV196634 PRR196634 QBN196634 QLJ196634 QVF196634 RFB196634 ROX196634 RYT196634 SIP196634 SSL196634 TCH196634 TMD196634 TVZ196634 UFV196634 UPR196634 UZN196634 VJJ196634 VTF196634 WDB196634 WMX196634 WWT196634 AL262170 KH262170 UD262170 ADZ262170 ANV262170 AXR262170 BHN262170 BRJ262170 CBF262170 CLB262170 CUX262170 DET262170 DOP262170 DYL262170 EIH262170 ESD262170 FBZ262170 FLV262170 FVR262170 GFN262170 GPJ262170 GZF262170 HJB262170 HSX262170 ICT262170 IMP262170 IWL262170 JGH262170 JQD262170 JZZ262170 KJV262170 KTR262170 LDN262170 LNJ262170 LXF262170 MHB262170 MQX262170 NAT262170 NKP262170 NUL262170 OEH262170 OOD262170 OXZ262170 PHV262170 PRR262170 QBN262170 QLJ262170 QVF262170 RFB262170 ROX262170 RYT262170 SIP262170 SSL262170 TCH262170 TMD262170 TVZ262170 UFV262170 UPR262170 UZN262170 VJJ262170 VTF262170 WDB262170 WMX262170 WWT262170 AL327706 KH327706 UD327706 ADZ327706 ANV327706 AXR327706 BHN327706 BRJ327706 CBF327706 CLB327706 CUX327706 DET327706 DOP327706 DYL327706 EIH327706 ESD327706 FBZ327706 FLV327706 FVR327706 GFN327706 GPJ327706 GZF327706 HJB327706 HSX327706 ICT327706 IMP327706 IWL327706 JGH327706 JQD327706 JZZ327706 KJV327706 KTR327706 LDN327706 LNJ327706 LXF327706 MHB327706 MQX327706 NAT327706 NKP327706 NUL327706 OEH327706 OOD327706 OXZ327706 PHV327706 PRR327706 QBN327706 QLJ327706 QVF327706 RFB327706 ROX327706 RYT327706 SIP327706 SSL327706 TCH327706 TMD327706 TVZ327706 UFV327706 UPR327706 UZN327706 VJJ327706 VTF327706 WDB327706 WMX327706 WWT327706 AL393242 KH393242 UD393242 ADZ393242 ANV393242 AXR393242 BHN393242 BRJ393242 CBF393242 CLB393242 CUX393242 DET393242 DOP393242 DYL393242 EIH393242 ESD393242 FBZ393242 FLV393242 FVR393242 GFN393242 GPJ393242 GZF393242 HJB393242 HSX393242 ICT393242 IMP393242 IWL393242 JGH393242 JQD393242 JZZ393242 KJV393242 KTR393242 LDN393242 LNJ393242 LXF393242 MHB393242 MQX393242 NAT393242 NKP393242 NUL393242 OEH393242 OOD393242 OXZ393242 PHV393242 PRR393242 QBN393242 QLJ393242 QVF393242 RFB393242 ROX393242 RYT393242 SIP393242 SSL393242 TCH393242 TMD393242 TVZ393242 UFV393242 UPR393242 UZN393242 VJJ393242 VTF393242 WDB393242 WMX393242 WWT393242 AL458778 KH458778 UD458778 ADZ458778 ANV458778 AXR458778 BHN458778 BRJ458778 CBF458778 CLB458778 CUX458778 DET458778 DOP458778 DYL458778 EIH458778 ESD458778 FBZ458778 FLV458778 FVR458778 GFN458778 GPJ458778 GZF458778 HJB458778 HSX458778 ICT458778 IMP458778 IWL458778 JGH458778 JQD458778 JZZ458778 KJV458778 KTR458778 LDN458778 LNJ458778 LXF458778 MHB458778 MQX458778 NAT458778 NKP458778 NUL458778 OEH458778 OOD458778 OXZ458778 PHV458778 PRR458778 QBN458778 QLJ458778 QVF458778 RFB458778 ROX458778 RYT458778 SIP458778 SSL458778 TCH458778 TMD458778 TVZ458778 UFV458778 UPR458778 UZN458778 VJJ458778 VTF458778 WDB458778 WMX458778 WWT458778 AL524314 KH524314 UD524314 ADZ524314 ANV524314 AXR524314 BHN524314 BRJ524314 CBF524314 CLB524314 CUX524314 DET524314 DOP524314 DYL524314 EIH524314 ESD524314 FBZ524314 FLV524314 FVR524314 GFN524314 GPJ524314 GZF524314 HJB524314 HSX524314 ICT524314 IMP524314 IWL524314 JGH524314 JQD524314 JZZ524314 KJV524314 KTR524314 LDN524314 LNJ524314 LXF524314 MHB524314 MQX524314 NAT524314 NKP524314 NUL524314 OEH524314 OOD524314 OXZ524314 PHV524314 PRR524314 QBN524314 QLJ524314 QVF524314 RFB524314 ROX524314 RYT524314 SIP524314 SSL524314 TCH524314 TMD524314 TVZ524314 UFV524314 UPR524314 UZN524314 VJJ524314 VTF524314 WDB524314 WMX524314 WWT524314 AL589850 KH589850 UD589850 ADZ589850 ANV589850 AXR589850 BHN589850 BRJ589850 CBF589850 CLB589850 CUX589850 DET589850 DOP589850 DYL589850 EIH589850 ESD589850 FBZ589850 FLV589850 FVR589850 GFN589850 GPJ589850 GZF589850 HJB589850 HSX589850 ICT589850 IMP589850 IWL589850 JGH589850 JQD589850 JZZ589850 KJV589850 KTR589850 LDN589850 LNJ589850 LXF589850 MHB589850 MQX589850 NAT589850 NKP589850 NUL589850 OEH589850 OOD589850 OXZ589850 PHV589850 PRR589850 QBN589850 QLJ589850 QVF589850 RFB589850 ROX589850 RYT589850 SIP589850 SSL589850 TCH589850 TMD589850 TVZ589850 UFV589850 UPR589850 UZN589850 VJJ589850 VTF589850 WDB589850 WMX589850 WWT589850 AL655386 KH655386 UD655386 ADZ655386 ANV655386 AXR655386 BHN655386 BRJ655386 CBF655386 CLB655386 CUX655386 DET655386 DOP655386 DYL655386 EIH655386 ESD655386 FBZ655386 FLV655386 FVR655386 GFN655386 GPJ655386 GZF655386 HJB655386 HSX655386 ICT655386 IMP655386 IWL655386 JGH655386 JQD655386 JZZ655386 KJV655386 KTR655386 LDN655386 LNJ655386 LXF655386 MHB655386 MQX655386 NAT655386 NKP655386 NUL655386 OEH655386 OOD655386 OXZ655386 PHV655386 PRR655386 QBN655386 QLJ655386 QVF655386 RFB655386 ROX655386 RYT655386 SIP655386 SSL655386 TCH655386 TMD655386 TVZ655386 UFV655386 UPR655386 UZN655386 VJJ655386 VTF655386 WDB655386 WMX655386 WWT655386 AL720922 KH720922 UD720922 ADZ720922 ANV720922 AXR720922 BHN720922 BRJ720922 CBF720922 CLB720922 CUX720922 DET720922 DOP720922 DYL720922 EIH720922 ESD720922 FBZ720922 FLV720922 FVR720922 GFN720922 GPJ720922 GZF720922 HJB720922 HSX720922 ICT720922 IMP720922 IWL720922 JGH720922 JQD720922 JZZ720922 KJV720922 KTR720922 LDN720922 LNJ720922 LXF720922 MHB720922 MQX720922 NAT720922 NKP720922 NUL720922 OEH720922 OOD720922 OXZ720922 PHV720922 PRR720922 QBN720922 QLJ720922 QVF720922 RFB720922 ROX720922 RYT720922 SIP720922 SSL720922 TCH720922 TMD720922 TVZ720922 UFV720922 UPR720922 UZN720922 VJJ720922 VTF720922 WDB720922 WMX720922 WWT720922 AL786458 KH786458 UD786458 ADZ786458 ANV786458 AXR786458 BHN786458 BRJ786458 CBF786458 CLB786458 CUX786458 DET786458 DOP786458 DYL786458 EIH786458 ESD786458 FBZ786458 FLV786458 FVR786458 GFN786458 GPJ786458 GZF786458 HJB786458 HSX786458 ICT786458 IMP786458 IWL786458 JGH786458 JQD786458 JZZ786458 KJV786458 KTR786458 LDN786458 LNJ786458 LXF786458 MHB786458 MQX786458 NAT786458 NKP786458 NUL786458 OEH786458 OOD786458 OXZ786458 PHV786458 PRR786458 QBN786458 QLJ786458 QVF786458 RFB786458 ROX786458 RYT786458 SIP786458 SSL786458 TCH786458 TMD786458 TVZ786458 UFV786458 UPR786458 UZN786458 VJJ786458 VTF786458 WDB786458 WMX786458 WWT786458 AL851994 KH851994 UD851994 ADZ851994 ANV851994 AXR851994 BHN851994 BRJ851994 CBF851994 CLB851994 CUX851994 DET851994 DOP851994 DYL851994 EIH851994 ESD851994 FBZ851994 FLV851994 FVR851994 GFN851994 GPJ851994 GZF851994 HJB851994 HSX851994 ICT851994 IMP851994 IWL851994 JGH851994 JQD851994 JZZ851994 KJV851994 KTR851994 LDN851994 LNJ851994 LXF851994 MHB851994 MQX851994 NAT851994 NKP851994 NUL851994 OEH851994 OOD851994 OXZ851994 PHV851994 PRR851994 QBN851994 QLJ851994 QVF851994 RFB851994 ROX851994 RYT851994 SIP851994 SSL851994 TCH851994 TMD851994 TVZ851994 UFV851994 UPR851994 UZN851994 VJJ851994 VTF851994 WDB851994 WMX851994 WWT851994 AL917530 KH917530 UD917530 ADZ917530 ANV917530 AXR917530 BHN917530 BRJ917530 CBF917530 CLB917530 CUX917530 DET917530 DOP917530 DYL917530 EIH917530 ESD917530 FBZ917530 FLV917530 FVR917530 GFN917530 GPJ917530 GZF917530 HJB917530 HSX917530 ICT917530 IMP917530 IWL917530 JGH917530 JQD917530 JZZ917530 KJV917530 KTR917530 LDN917530 LNJ917530 LXF917530 MHB917530 MQX917530 NAT917530 NKP917530 NUL917530 OEH917530 OOD917530 OXZ917530 PHV917530 PRR917530 QBN917530 QLJ917530 QVF917530 RFB917530 ROX917530 RYT917530 SIP917530 SSL917530 TCH917530 TMD917530 TVZ917530 UFV917530 UPR917530 UZN917530 VJJ917530 VTF917530 WDB917530 WMX917530 WWT917530 AL983066 KH983066 UD983066 ADZ983066 ANV983066 AXR983066 BHN983066 BRJ983066 CBF983066 CLB983066 CUX983066 DET983066 DOP983066 DYL983066 EIH983066 ESD983066 FBZ983066 FLV983066 FVR983066 GFN983066 GPJ983066 GZF983066 HJB983066 HSX983066 ICT983066 IMP983066 IWL983066 JGH983066 JQD983066 JZZ983066 KJV983066 KTR983066 LDN983066 LNJ983066 LXF983066 MHB983066 MQX983066 NAT983066 NKP983066 NUL983066 OEH983066 OOD983066 OXZ983066 PHV983066 PRR983066 QBN983066 QLJ983066 QVF983066 RFB983066 ROX983066 RYT983066 SIP983066 SSL983066 TCH983066 TMD983066 TVZ983066 UFV983066 UPR983066 UZN983066 VJJ983066 VTF983066 WDB983066 WMX983066 WWT983066 AL34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VJJ34 VTF34 WDB34 WMX34 WWT34 AL65570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AL131106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AL196642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AL262178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AL327714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AL393250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AL458786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AL524322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AL589858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AL655394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AL720930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AL786466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AL852002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AL917538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AL983074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AL30 KH30 UD30 ADZ30 ANV30 AXR30 BHN30 BRJ30 CBF30 CLB30 CUX30 DET30 DOP30 DYL30 EIH30 ESD30 FBZ30 FLV30 FVR30 GFN30 GPJ30 GZF30 HJB30 HSX30 ICT30 IMP30 IWL30 JGH30 JQD30 JZZ30 KJV30 KTR30 LDN30 LNJ30 LXF30 MHB30 MQX30 NAT30 NKP30 NUL30 OEH30 OOD30 OXZ30 PHV30 PRR30 QBN30 QLJ30 QVF30 RFB30 ROX30 RYT30 SIP30 SSL30 TCH30 TMD30 TVZ30 UFV30 UPR30 UZN30 VJJ30 VTF30 WDB30 WMX30 WWT30 AL65566 KH65566 UD65566 ADZ65566 ANV65566 AXR65566 BHN65566 BRJ65566 CBF65566 CLB65566 CUX65566 DET65566 DOP65566 DYL65566 EIH65566 ESD65566 FBZ65566 FLV65566 FVR65566 GFN65566 GPJ65566 GZF65566 HJB65566 HSX65566 ICT65566 IMP65566 IWL65566 JGH65566 JQD65566 JZZ65566 KJV65566 KTR65566 LDN65566 LNJ65566 LXF65566 MHB65566 MQX65566 NAT65566 NKP65566 NUL65566 OEH65566 OOD65566 OXZ65566 PHV65566 PRR65566 QBN65566 QLJ65566 QVF65566 RFB65566 ROX65566 RYT65566 SIP65566 SSL65566 TCH65566 TMD65566 TVZ65566 UFV65566 UPR65566 UZN65566 VJJ65566 VTF65566 WDB65566 WMX65566 WWT65566 AL131102 KH131102 UD131102 ADZ131102 ANV131102 AXR131102 BHN131102 BRJ131102 CBF131102 CLB131102 CUX131102 DET131102 DOP131102 DYL131102 EIH131102 ESD131102 FBZ131102 FLV131102 FVR131102 GFN131102 GPJ131102 GZF131102 HJB131102 HSX131102 ICT131102 IMP131102 IWL131102 JGH131102 JQD131102 JZZ131102 KJV131102 KTR131102 LDN131102 LNJ131102 LXF131102 MHB131102 MQX131102 NAT131102 NKP131102 NUL131102 OEH131102 OOD131102 OXZ131102 PHV131102 PRR131102 QBN131102 QLJ131102 QVF131102 RFB131102 ROX131102 RYT131102 SIP131102 SSL131102 TCH131102 TMD131102 TVZ131102 UFV131102 UPR131102 UZN131102 VJJ131102 VTF131102 WDB131102 WMX131102 WWT131102 AL196638 KH196638 UD196638 ADZ196638 ANV196638 AXR196638 BHN196638 BRJ196638 CBF196638 CLB196638 CUX196638 DET196638 DOP196638 DYL196638 EIH196638 ESD196638 FBZ196638 FLV196638 FVR196638 GFN196638 GPJ196638 GZF196638 HJB196638 HSX196638 ICT196638 IMP196638 IWL196638 JGH196638 JQD196638 JZZ196638 KJV196638 KTR196638 LDN196638 LNJ196638 LXF196638 MHB196638 MQX196638 NAT196638 NKP196638 NUL196638 OEH196638 OOD196638 OXZ196638 PHV196638 PRR196638 QBN196638 QLJ196638 QVF196638 RFB196638 ROX196638 RYT196638 SIP196638 SSL196638 TCH196638 TMD196638 TVZ196638 UFV196638 UPR196638 UZN196638 VJJ196638 VTF196638 WDB196638 WMX196638 WWT196638 AL262174 KH262174 UD262174 ADZ262174 ANV262174 AXR262174 BHN262174 BRJ262174 CBF262174 CLB262174 CUX262174 DET262174 DOP262174 DYL262174 EIH262174 ESD262174 FBZ262174 FLV262174 FVR262174 GFN262174 GPJ262174 GZF262174 HJB262174 HSX262174 ICT262174 IMP262174 IWL262174 JGH262174 JQD262174 JZZ262174 KJV262174 KTR262174 LDN262174 LNJ262174 LXF262174 MHB262174 MQX262174 NAT262174 NKP262174 NUL262174 OEH262174 OOD262174 OXZ262174 PHV262174 PRR262174 QBN262174 QLJ262174 QVF262174 RFB262174 ROX262174 RYT262174 SIP262174 SSL262174 TCH262174 TMD262174 TVZ262174 UFV262174 UPR262174 UZN262174 VJJ262174 VTF262174 WDB262174 WMX262174 WWT262174 AL327710 KH327710 UD327710 ADZ327710 ANV327710 AXR327710 BHN327710 BRJ327710 CBF327710 CLB327710 CUX327710 DET327710 DOP327710 DYL327710 EIH327710 ESD327710 FBZ327710 FLV327710 FVR327710 GFN327710 GPJ327710 GZF327710 HJB327710 HSX327710 ICT327710 IMP327710 IWL327710 JGH327710 JQD327710 JZZ327710 KJV327710 KTR327710 LDN327710 LNJ327710 LXF327710 MHB327710 MQX327710 NAT327710 NKP327710 NUL327710 OEH327710 OOD327710 OXZ327710 PHV327710 PRR327710 QBN327710 QLJ327710 QVF327710 RFB327710 ROX327710 RYT327710 SIP327710 SSL327710 TCH327710 TMD327710 TVZ327710 UFV327710 UPR327710 UZN327710 VJJ327710 VTF327710 WDB327710 WMX327710 WWT327710 AL393246 KH393246 UD393246 ADZ393246 ANV393246 AXR393246 BHN393246 BRJ393246 CBF393246 CLB393246 CUX393246 DET393246 DOP393246 DYL393246 EIH393246 ESD393246 FBZ393246 FLV393246 FVR393246 GFN393246 GPJ393246 GZF393246 HJB393246 HSX393246 ICT393246 IMP393246 IWL393246 JGH393246 JQD393246 JZZ393246 KJV393246 KTR393246 LDN393246 LNJ393246 LXF393246 MHB393246 MQX393246 NAT393246 NKP393246 NUL393246 OEH393246 OOD393246 OXZ393246 PHV393246 PRR393246 QBN393246 QLJ393246 QVF393246 RFB393246 ROX393246 RYT393246 SIP393246 SSL393246 TCH393246 TMD393246 TVZ393246 UFV393246 UPR393246 UZN393246 VJJ393246 VTF393246 WDB393246 WMX393246 WWT393246 AL458782 KH458782 UD458782 ADZ458782 ANV458782 AXR458782 BHN458782 BRJ458782 CBF458782 CLB458782 CUX458782 DET458782 DOP458782 DYL458782 EIH458782 ESD458782 FBZ458782 FLV458782 FVR458782 GFN458782 GPJ458782 GZF458782 HJB458782 HSX458782 ICT458782 IMP458782 IWL458782 JGH458782 JQD458782 JZZ458782 KJV458782 KTR458782 LDN458782 LNJ458782 LXF458782 MHB458782 MQX458782 NAT458782 NKP458782 NUL458782 OEH458782 OOD458782 OXZ458782 PHV458782 PRR458782 QBN458782 QLJ458782 QVF458782 RFB458782 ROX458782 RYT458782 SIP458782 SSL458782 TCH458782 TMD458782 TVZ458782 UFV458782 UPR458782 UZN458782 VJJ458782 VTF458782 WDB458782 WMX458782 WWT458782 AL524318 KH524318 UD524318 ADZ524318 ANV524318 AXR524318 BHN524318 BRJ524318 CBF524318 CLB524318 CUX524318 DET524318 DOP524318 DYL524318 EIH524318 ESD524318 FBZ524318 FLV524318 FVR524318 GFN524318 GPJ524318 GZF524318 HJB524318 HSX524318 ICT524318 IMP524318 IWL524318 JGH524318 JQD524318 JZZ524318 KJV524318 KTR524318 LDN524318 LNJ524318 LXF524318 MHB524318 MQX524318 NAT524318 NKP524318 NUL524318 OEH524318 OOD524318 OXZ524318 PHV524318 PRR524318 QBN524318 QLJ524318 QVF524318 RFB524318 ROX524318 RYT524318 SIP524318 SSL524318 TCH524318 TMD524318 TVZ524318 UFV524318 UPR524318 UZN524318 VJJ524318 VTF524318 WDB524318 WMX524318 WWT524318 AL589854 KH589854 UD589854 ADZ589854 ANV589854 AXR589854 BHN589854 BRJ589854 CBF589854 CLB589854 CUX589854 DET589854 DOP589854 DYL589854 EIH589854 ESD589854 FBZ589854 FLV589854 FVR589854 GFN589854 GPJ589854 GZF589854 HJB589854 HSX589854 ICT589854 IMP589854 IWL589854 JGH589854 JQD589854 JZZ589854 KJV589854 KTR589854 LDN589854 LNJ589854 LXF589854 MHB589854 MQX589854 NAT589854 NKP589854 NUL589854 OEH589854 OOD589854 OXZ589854 PHV589854 PRR589854 QBN589854 QLJ589854 QVF589854 RFB589854 ROX589854 RYT589854 SIP589854 SSL589854 TCH589854 TMD589854 TVZ589854 UFV589854 UPR589854 UZN589854 VJJ589854 VTF589854 WDB589854 WMX589854 WWT589854 AL655390 KH655390 UD655390 ADZ655390 ANV655390 AXR655390 BHN655390 BRJ655390 CBF655390 CLB655390 CUX655390 DET655390 DOP655390 DYL655390 EIH655390 ESD655390 FBZ655390 FLV655390 FVR655390 GFN655390 GPJ655390 GZF655390 HJB655390 HSX655390 ICT655390 IMP655390 IWL655390 JGH655390 JQD655390 JZZ655390 KJV655390 KTR655390 LDN655390 LNJ655390 LXF655390 MHB655390 MQX655390 NAT655390 NKP655390 NUL655390 OEH655390 OOD655390 OXZ655390 PHV655390 PRR655390 QBN655390 QLJ655390 QVF655390 RFB655390 ROX655390 RYT655390 SIP655390 SSL655390 TCH655390 TMD655390 TVZ655390 UFV655390 UPR655390 UZN655390 VJJ655390 VTF655390 WDB655390 WMX655390 WWT655390 AL720926 KH720926 UD720926 ADZ720926 ANV720926 AXR720926 BHN720926 BRJ720926 CBF720926 CLB720926 CUX720926 DET720926 DOP720926 DYL720926 EIH720926 ESD720926 FBZ720926 FLV720926 FVR720926 GFN720926 GPJ720926 GZF720926 HJB720926 HSX720926 ICT720926 IMP720926 IWL720926 JGH720926 JQD720926 JZZ720926 KJV720926 KTR720926 LDN720926 LNJ720926 LXF720926 MHB720926 MQX720926 NAT720926 NKP720926 NUL720926 OEH720926 OOD720926 OXZ720926 PHV720926 PRR720926 QBN720926 QLJ720926 QVF720926 RFB720926 ROX720926 RYT720926 SIP720926 SSL720926 TCH720926 TMD720926 TVZ720926 UFV720926 UPR720926 UZN720926 VJJ720926 VTF720926 WDB720926 WMX720926 WWT720926 AL786462 KH786462 UD786462 ADZ786462 ANV786462 AXR786462 BHN786462 BRJ786462 CBF786462 CLB786462 CUX786462 DET786462 DOP786462 DYL786462 EIH786462 ESD786462 FBZ786462 FLV786462 FVR786462 GFN786462 GPJ786462 GZF786462 HJB786462 HSX786462 ICT786462 IMP786462 IWL786462 JGH786462 JQD786462 JZZ786462 KJV786462 KTR786462 LDN786462 LNJ786462 LXF786462 MHB786462 MQX786462 NAT786462 NKP786462 NUL786462 OEH786462 OOD786462 OXZ786462 PHV786462 PRR786462 QBN786462 QLJ786462 QVF786462 RFB786462 ROX786462 RYT786462 SIP786462 SSL786462 TCH786462 TMD786462 TVZ786462 UFV786462 UPR786462 UZN786462 VJJ786462 VTF786462 WDB786462 WMX786462 WWT786462 AL851998 KH851998 UD851998 ADZ851998 ANV851998 AXR851998 BHN851998 BRJ851998 CBF851998 CLB851998 CUX851998 DET851998 DOP851998 DYL851998 EIH851998 ESD851998 FBZ851998 FLV851998 FVR851998 GFN851998 GPJ851998 GZF851998 HJB851998 HSX851998 ICT851998 IMP851998 IWL851998 JGH851998 JQD851998 JZZ851998 KJV851998 KTR851998 LDN851998 LNJ851998 LXF851998 MHB851998 MQX851998 NAT851998 NKP851998 NUL851998 OEH851998 OOD851998 OXZ851998 PHV851998 PRR851998 QBN851998 QLJ851998 QVF851998 RFB851998 ROX851998 RYT851998 SIP851998 SSL851998 TCH851998 TMD851998 TVZ851998 UFV851998 UPR851998 UZN851998 VJJ851998 VTF851998 WDB851998 WMX851998 WWT851998 AL917534 KH917534 UD917534 ADZ917534 ANV917534 AXR917534 BHN917534 BRJ917534 CBF917534 CLB917534 CUX917534 DET917534 DOP917534 DYL917534 EIH917534 ESD917534 FBZ917534 FLV917534 FVR917534 GFN917534 GPJ917534 GZF917534 HJB917534 HSX917534 ICT917534 IMP917534 IWL917534 JGH917534 JQD917534 JZZ917534 KJV917534 KTR917534 LDN917534 LNJ917534 LXF917534 MHB917534 MQX917534 NAT917534 NKP917534 NUL917534 OEH917534 OOD917534 OXZ917534 PHV917534 PRR917534 QBN917534 QLJ917534 QVF917534 RFB917534 ROX917534 RYT917534 SIP917534 SSL917534 TCH917534 TMD917534 TVZ917534 UFV917534 UPR917534 UZN917534 VJJ917534 VTF917534 WDB917534 WMX917534 WWT917534 AL983070 KH983070 UD983070 ADZ983070 ANV983070 AXR983070 BHN983070 BRJ983070 CBF983070 CLB983070 CUX983070 DET983070 DOP983070 DYL983070 EIH983070 ESD983070 FBZ983070 FLV983070 FVR983070 GFN983070 GPJ983070 GZF983070 HJB983070 HSX983070 ICT983070 IMP983070 IWL983070 JGH983070 JQD983070 JZZ983070 KJV983070 KTR983070 LDN983070 LNJ983070 LXF983070 MHB983070 MQX983070 NAT983070 NKP983070 NUL983070 OEH983070 OOD983070 OXZ983070 PHV983070 PRR983070 QBN983070 QLJ983070 QVF983070 RFB983070 ROX983070 RYT983070 SIP983070 SSL983070 TCH983070 TMD983070 TVZ983070 UFV983070 UPR983070 UZN983070 VJJ983070 VTF983070 WDB983070 WMX983070 WWT983070 AL68:AL70 KH68:KH70 UD68:UD70 ADZ68:ADZ70 ANV68:ANV70 AXR68:AXR70 BHN68:BHN70 BRJ68:BRJ70 CBF68:CBF70 CLB68:CLB70 CUX68:CUX70 DET68:DET70 DOP68:DOP70 DYL68:DYL70 EIH68:EIH70 ESD68:ESD70 FBZ68:FBZ70 FLV68:FLV70 FVR68:FVR70 GFN68:GFN70 GPJ68:GPJ70 GZF68:GZF70 HJB68:HJB70 HSX68:HSX70 ICT68:ICT70 IMP68:IMP70 IWL68:IWL70 JGH68:JGH70 JQD68:JQD70 JZZ68:JZZ70 KJV68:KJV70 KTR68:KTR70 LDN68:LDN70 LNJ68:LNJ70 LXF68:LXF70 MHB68:MHB70 MQX68:MQX70 NAT68:NAT70 NKP68:NKP70 NUL68:NUL70 OEH68:OEH70 OOD68:OOD70 OXZ68:OXZ70 PHV68:PHV70 PRR68:PRR70 QBN68:QBN70 QLJ68:QLJ70 QVF68:QVF70 RFB68:RFB70 ROX68:ROX70 RYT68:RYT70 SIP68:SIP70 SSL68:SSL70 TCH68:TCH70 TMD68:TMD70 TVZ68:TVZ70 UFV68:UFV70 UPR68:UPR70 UZN68:UZN70 VJJ68:VJJ70 VTF68:VTF70 WDB68:WDB70 WMX68:WMX70 WWT68:WWT70 AL65604:AL65606 KH65604:KH65606 UD65604:UD65606 ADZ65604:ADZ65606 ANV65604:ANV65606 AXR65604:AXR65606 BHN65604:BHN65606 BRJ65604:BRJ65606 CBF65604:CBF65606 CLB65604:CLB65606 CUX65604:CUX65606 DET65604:DET65606 DOP65604:DOP65606 DYL65604:DYL65606 EIH65604:EIH65606 ESD65604:ESD65606 FBZ65604:FBZ65606 FLV65604:FLV65606 FVR65604:FVR65606 GFN65604:GFN65606 GPJ65604:GPJ65606 GZF65604:GZF65606 HJB65604:HJB65606 HSX65604:HSX65606 ICT65604:ICT65606 IMP65604:IMP65606 IWL65604:IWL65606 JGH65604:JGH65606 JQD65604:JQD65606 JZZ65604:JZZ65606 KJV65604:KJV65606 KTR65604:KTR65606 LDN65604:LDN65606 LNJ65604:LNJ65606 LXF65604:LXF65606 MHB65604:MHB65606 MQX65604:MQX65606 NAT65604:NAT65606 NKP65604:NKP65606 NUL65604:NUL65606 OEH65604:OEH65606 OOD65604:OOD65606 OXZ65604:OXZ65606 PHV65604:PHV65606 PRR65604:PRR65606 QBN65604:QBN65606 QLJ65604:QLJ65606 QVF65604:QVF65606 RFB65604:RFB65606 ROX65604:ROX65606 RYT65604:RYT65606 SIP65604:SIP65606 SSL65604:SSL65606 TCH65604:TCH65606 TMD65604:TMD65606 TVZ65604:TVZ65606 UFV65604:UFV65606 UPR65604:UPR65606 UZN65604:UZN65606 VJJ65604:VJJ65606 VTF65604:VTF65606 WDB65604:WDB65606 WMX65604:WMX65606 WWT65604:WWT65606 AL131140:AL131142 KH131140:KH131142 UD131140:UD131142 ADZ131140:ADZ131142 ANV131140:ANV131142 AXR131140:AXR131142 BHN131140:BHN131142 BRJ131140:BRJ131142 CBF131140:CBF131142 CLB131140:CLB131142 CUX131140:CUX131142 DET131140:DET131142 DOP131140:DOP131142 DYL131140:DYL131142 EIH131140:EIH131142 ESD131140:ESD131142 FBZ131140:FBZ131142 FLV131140:FLV131142 FVR131140:FVR131142 GFN131140:GFN131142 GPJ131140:GPJ131142 GZF131140:GZF131142 HJB131140:HJB131142 HSX131140:HSX131142 ICT131140:ICT131142 IMP131140:IMP131142 IWL131140:IWL131142 JGH131140:JGH131142 JQD131140:JQD131142 JZZ131140:JZZ131142 KJV131140:KJV131142 KTR131140:KTR131142 LDN131140:LDN131142 LNJ131140:LNJ131142 LXF131140:LXF131142 MHB131140:MHB131142 MQX131140:MQX131142 NAT131140:NAT131142 NKP131140:NKP131142 NUL131140:NUL131142 OEH131140:OEH131142 OOD131140:OOD131142 OXZ131140:OXZ131142 PHV131140:PHV131142 PRR131140:PRR131142 QBN131140:QBN131142 QLJ131140:QLJ131142 QVF131140:QVF131142 RFB131140:RFB131142 ROX131140:ROX131142 RYT131140:RYT131142 SIP131140:SIP131142 SSL131140:SSL131142 TCH131140:TCH131142 TMD131140:TMD131142 TVZ131140:TVZ131142 UFV131140:UFV131142 UPR131140:UPR131142 UZN131140:UZN131142 VJJ131140:VJJ131142 VTF131140:VTF131142 WDB131140:WDB131142 WMX131140:WMX131142 WWT131140:WWT131142 AL196676:AL196678 KH196676:KH196678 UD196676:UD196678 ADZ196676:ADZ196678 ANV196676:ANV196678 AXR196676:AXR196678 BHN196676:BHN196678 BRJ196676:BRJ196678 CBF196676:CBF196678 CLB196676:CLB196678 CUX196676:CUX196678 DET196676:DET196678 DOP196676:DOP196678 DYL196676:DYL196678 EIH196676:EIH196678 ESD196676:ESD196678 FBZ196676:FBZ196678 FLV196676:FLV196678 FVR196676:FVR196678 GFN196676:GFN196678 GPJ196676:GPJ196678 GZF196676:GZF196678 HJB196676:HJB196678 HSX196676:HSX196678 ICT196676:ICT196678 IMP196676:IMP196678 IWL196676:IWL196678 JGH196676:JGH196678 JQD196676:JQD196678 JZZ196676:JZZ196678 KJV196676:KJV196678 KTR196676:KTR196678 LDN196676:LDN196678 LNJ196676:LNJ196678 LXF196676:LXF196678 MHB196676:MHB196678 MQX196676:MQX196678 NAT196676:NAT196678 NKP196676:NKP196678 NUL196676:NUL196678 OEH196676:OEH196678 OOD196676:OOD196678 OXZ196676:OXZ196678 PHV196676:PHV196678 PRR196676:PRR196678 QBN196676:QBN196678 QLJ196676:QLJ196678 QVF196676:QVF196678 RFB196676:RFB196678 ROX196676:ROX196678 RYT196676:RYT196678 SIP196676:SIP196678 SSL196676:SSL196678 TCH196676:TCH196678 TMD196676:TMD196678 TVZ196676:TVZ196678 UFV196676:UFV196678 UPR196676:UPR196678 UZN196676:UZN196678 VJJ196676:VJJ196678 VTF196676:VTF196678 WDB196676:WDB196678 WMX196676:WMX196678 WWT196676:WWT196678 AL262212:AL262214 KH262212:KH262214 UD262212:UD262214 ADZ262212:ADZ262214 ANV262212:ANV262214 AXR262212:AXR262214 BHN262212:BHN262214 BRJ262212:BRJ262214 CBF262212:CBF262214 CLB262212:CLB262214 CUX262212:CUX262214 DET262212:DET262214 DOP262212:DOP262214 DYL262212:DYL262214 EIH262212:EIH262214 ESD262212:ESD262214 FBZ262212:FBZ262214 FLV262212:FLV262214 FVR262212:FVR262214 GFN262212:GFN262214 GPJ262212:GPJ262214 GZF262212:GZF262214 HJB262212:HJB262214 HSX262212:HSX262214 ICT262212:ICT262214 IMP262212:IMP262214 IWL262212:IWL262214 JGH262212:JGH262214 JQD262212:JQD262214 JZZ262212:JZZ262214 KJV262212:KJV262214 KTR262212:KTR262214 LDN262212:LDN262214 LNJ262212:LNJ262214 LXF262212:LXF262214 MHB262212:MHB262214 MQX262212:MQX262214 NAT262212:NAT262214 NKP262212:NKP262214 NUL262212:NUL262214 OEH262212:OEH262214 OOD262212:OOD262214 OXZ262212:OXZ262214 PHV262212:PHV262214 PRR262212:PRR262214 QBN262212:QBN262214 QLJ262212:QLJ262214 QVF262212:QVF262214 RFB262212:RFB262214 ROX262212:ROX262214 RYT262212:RYT262214 SIP262212:SIP262214 SSL262212:SSL262214 TCH262212:TCH262214 TMD262212:TMD262214 TVZ262212:TVZ262214 UFV262212:UFV262214 UPR262212:UPR262214 UZN262212:UZN262214 VJJ262212:VJJ262214 VTF262212:VTF262214 WDB262212:WDB262214 WMX262212:WMX262214 WWT262212:WWT262214 AL327748:AL327750 KH327748:KH327750 UD327748:UD327750 ADZ327748:ADZ327750 ANV327748:ANV327750 AXR327748:AXR327750 BHN327748:BHN327750 BRJ327748:BRJ327750 CBF327748:CBF327750 CLB327748:CLB327750 CUX327748:CUX327750 DET327748:DET327750 DOP327748:DOP327750 DYL327748:DYL327750 EIH327748:EIH327750 ESD327748:ESD327750 FBZ327748:FBZ327750 FLV327748:FLV327750 FVR327748:FVR327750 GFN327748:GFN327750 GPJ327748:GPJ327750 GZF327748:GZF327750 HJB327748:HJB327750 HSX327748:HSX327750 ICT327748:ICT327750 IMP327748:IMP327750 IWL327748:IWL327750 JGH327748:JGH327750 JQD327748:JQD327750 JZZ327748:JZZ327750 KJV327748:KJV327750 KTR327748:KTR327750 LDN327748:LDN327750 LNJ327748:LNJ327750 LXF327748:LXF327750 MHB327748:MHB327750 MQX327748:MQX327750 NAT327748:NAT327750 NKP327748:NKP327750 NUL327748:NUL327750 OEH327748:OEH327750 OOD327748:OOD327750 OXZ327748:OXZ327750 PHV327748:PHV327750 PRR327748:PRR327750 QBN327748:QBN327750 QLJ327748:QLJ327750 QVF327748:QVF327750 RFB327748:RFB327750 ROX327748:ROX327750 RYT327748:RYT327750 SIP327748:SIP327750 SSL327748:SSL327750 TCH327748:TCH327750 TMD327748:TMD327750 TVZ327748:TVZ327750 UFV327748:UFV327750 UPR327748:UPR327750 UZN327748:UZN327750 VJJ327748:VJJ327750 VTF327748:VTF327750 WDB327748:WDB327750 WMX327748:WMX327750 WWT327748:WWT327750 AL393284:AL393286 KH393284:KH393286 UD393284:UD393286 ADZ393284:ADZ393286 ANV393284:ANV393286 AXR393284:AXR393286 BHN393284:BHN393286 BRJ393284:BRJ393286 CBF393284:CBF393286 CLB393284:CLB393286 CUX393284:CUX393286 DET393284:DET393286 DOP393284:DOP393286 DYL393284:DYL393286 EIH393284:EIH393286 ESD393284:ESD393286 FBZ393284:FBZ393286 FLV393284:FLV393286 FVR393284:FVR393286 GFN393284:GFN393286 GPJ393284:GPJ393286 GZF393284:GZF393286 HJB393284:HJB393286 HSX393284:HSX393286 ICT393284:ICT393286 IMP393284:IMP393286 IWL393284:IWL393286 JGH393284:JGH393286 JQD393284:JQD393286 JZZ393284:JZZ393286 KJV393284:KJV393286 KTR393284:KTR393286 LDN393284:LDN393286 LNJ393284:LNJ393286 LXF393284:LXF393286 MHB393284:MHB393286 MQX393284:MQX393286 NAT393284:NAT393286 NKP393284:NKP393286 NUL393284:NUL393286 OEH393284:OEH393286 OOD393284:OOD393286 OXZ393284:OXZ393286 PHV393284:PHV393286 PRR393284:PRR393286 QBN393284:QBN393286 QLJ393284:QLJ393286 QVF393284:QVF393286 RFB393284:RFB393286 ROX393284:ROX393286 RYT393284:RYT393286 SIP393284:SIP393286 SSL393284:SSL393286 TCH393284:TCH393286 TMD393284:TMD393286 TVZ393284:TVZ393286 UFV393284:UFV393286 UPR393284:UPR393286 UZN393284:UZN393286 VJJ393284:VJJ393286 VTF393284:VTF393286 WDB393284:WDB393286 WMX393284:WMX393286 WWT393284:WWT393286 AL458820:AL458822 KH458820:KH458822 UD458820:UD458822 ADZ458820:ADZ458822 ANV458820:ANV458822 AXR458820:AXR458822 BHN458820:BHN458822 BRJ458820:BRJ458822 CBF458820:CBF458822 CLB458820:CLB458822 CUX458820:CUX458822 DET458820:DET458822 DOP458820:DOP458822 DYL458820:DYL458822 EIH458820:EIH458822 ESD458820:ESD458822 FBZ458820:FBZ458822 FLV458820:FLV458822 FVR458820:FVR458822 GFN458820:GFN458822 GPJ458820:GPJ458822 GZF458820:GZF458822 HJB458820:HJB458822 HSX458820:HSX458822 ICT458820:ICT458822 IMP458820:IMP458822 IWL458820:IWL458822 JGH458820:JGH458822 JQD458820:JQD458822 JZZ458820:JZZ458822 KJV458820:KJV458822 KTR458820:KTR458822 LDN458820:LDN458822 LNJ458820:LNJ458822 LXF458820:LXF458822 MHB458820:MHB458822 MQX458820:MQX458822 NAT458820:NAT458822 NKP458820:NKP458822 NUL458820:NUL458822 OEH458820:OEH458822 OOD458820:OOD458822 OXZ458820:OXZ458822 PHV458820:PHV458822 PRR458820:PRR458822 QBN458820:QBN458822 QLJ458820:QLJ458822 QVF458820:QVF458822 RFB458820:RFB458822 ROX458820:ROX458822 RYT458820:RYT458822 SIP458820:SIP458822 SSL458820:SSL458822 TCH458820:TCH458822 TMD458820:TMD458822 TVZ458820:TVZ458822 UFV458820:UFV458822 UPR458820:UPR458822 UZN458820:UZN458822 VJJ458820:VJJ458822 VTF458820:VTF458822 WDB458820:WDB458822 WMX458820:WMX458822 WWT458820:WWT458822 AL524356:AL524358 KH524356:KH524358 UD524356:UD524358 ADZ524356:ADZ524358 ANV524356:ANV524358 AXR524356:AXR524358 BHN524356:BHN524358 BRJ524356:BRJ524358 CBF524356:CBF524358 CLB524356:CLB524358 CUX524356:CUX524358 DET524356:DET524358 DOP524356:DOP524358 DYL524356:DYL524358 EIH524356:EIH524358 ESD524356:ESD524358 FBZ524356:FBZ524358 FLV524356:FLV524358 FVR524356:FVR524358 GFN524356:GFN524358 GPJ524356:GPJ524358 GZF524356:GZF524358 HJB524356:HJB524358 HSX524356:HSX524358 ICT524356:ICT524358 IMP524356:IMP524358 IWL524356:IWL524358 JGH524356:JGH524358 JQD524356:JQD524358 JZZ524356:JZZ524358 KJV524356:KJV524358 KTR524356:KTR524358 LDN524356:LDN524358 LNJ524356:LNJ524358 LXF524356:LXF524358 MHB524356:MHB524358 MQX524356:MQX524358 NAT524356:NAT524358 NKP524356:NKP524358 NUL524356:NUL524358 OEH524356:OEH524358 OOD524356:OOD524358 OXZ524356:OXZ524358 PHV524356:PHV524358 PRR524356:PRR524358 QBN524356:QBN524358 QLJ524356:QLJ524358 QVF524356:QVF524358 RFB524356:RFB524358 ROX524356:ROX524358 RYT524356:RYT524358 SIP524356:SIP524358 SSL524356:SSL524358 TCH524356:TCH524358 TMD524356:TMD524358 TVZ524356:TVZ524358 UFV524356:UFV524358 UPR524356:UPR524358 UZN524356:UZN524358 VJJ524356:VJJ524358 VTF524356:VTF524358 WDB524356:WDB524358 WMX524356:WMX524358 WWT524356:WWT524358 AL589892:AL589894 KH589892:KH589894 UD589892:UD589894 ADZ589892:ADZ589894 ANV589892:ANV589894 AXR589892:AXR589894 BHN589892:BHN589894 BRJ589892:BRJ589894 CBF589892:CBF589894 CLB589892:CLB589894 CUX589892:CUX589894 DET589892:DET589894 DOP589892:DOP589894 DYL589892:DYL589894 EIH589892:EIH589894 ESD589892:ESD589894 FBZ589892:FBZ589894 FLV589892:FLV589894 FVR589892:FVR589894 GFN589892:GFN589894 GPJ589892:GPJ589894 GZF589892:GZF589894 HJB589892:HJB589894 HSX589892:HSX589894 ICT589892:ICT589894 IMP589892:IMP589894 IWL589892:IWL589894 JGH589892:JGH589894 JQD589892:JQD589894 JZZ589892:JZZ589894 KJV589892:KJV589894 KTR589892:KTR589894 LDN589892:LDN589894 LNJ589892:LNJ589894 LXF589892:LXF589894 MHB589892:MHB589894 MQX589892:MQX589894 NAT589892:NAT589894 NKP589892:NKP589894 NUL589892:NUL589894 OEH589892:OEH589894 OOD589892:OOD589894 OXZ589892:OXZ589894 PHV589892:PHV589894 PRR589892:PRR589894 QBN589892:QBN589894 QLJ589892:QLJ589894 QVF589892:QVF589894 RFB589892:RFB589894 ROX589892:ROX589894 RYT589892:RYT589894 SIP589892:SIP589894 SSL589892:SSL589894 TCH589892:TCH589894 TMD589892:TMD589894 TVZ589892:TVZ589894 UFV589892:UFV589894 UPR589892:UPR589894 UZN589892:UZN589894 VJJ589892:VJJ589894 VTF589892:VTF589894 WDB589892:WDB589894 WMX589892:WMX589894 WWT589892:WWT589894 AL655428:AL655430 KH655428:KH655430 UD655428:UD655430 ADZ655428:ADZ655430 ANV655428:ANV655430 AXR655428:AXR655430 BHN655428:BHN655430 BRJ655428:BRJ655430 CBF655428:CBF655430 CLB655428:CLB655430 CUX655428:CUX655430 DET655428:DET655430 DOP655428:DOP655430 DYL655428:DYL655430 EIH655428:EIH655430 ESD655428:ESD655430 FBZ655428:FBZ655430 FLV655428:FLV655430 FVR655428:FVR655430 GFN655428:GFN655430 GPJ655428:GPJ655430 GZF655428:GZF655430 HJB655428:HJB655430 HSX655428:HSX655430 ICT655428:ICT655430 IMP655428:IMP655430 IWL655428:IWL655430 JGH655428:JGH655430 JQD655428:JQD655430 JZZ655428:JZZ655430 KJV655428:KJV655430 KTR655428:KTR655430 LDN655428:LDN655430 LNJ655428:LNJ655430 LXF655428:LXF655430 MHB655428:MHB655430 MQX655428:MQX655430 NAT655428:NAT655430 NKP655428:NKP655430 NUL655428:NUL655430 OEH655428:OEH655430 OOD655428:OOD655430 OXZ655428:OXZ655430 PHV655428:PHV655430 PRR655428:PRR655430 QBN655428:QBN655430 QLJ655428:QLJ655430 QVF655428:QVF655430 RFB655428:RFB655430 ROX655428:ROX655430 RYT655428:RYT655430 SIP655428:SIP655430 SSL655428:SSL655430 TCH655428:TCH655430 TMD655428:TMD655430 TVZ655428:TVZ655430 UFV655428:UFV655430 UPR655428:UPR655430 UZN655428:UZN655430 VJJ655428:VJJ655430 VTF655428:VTF655430 WDB655428:WDB655430 WMX655428:WMX655430 WWT655428:WWT655430 AL720964:AL720966 KH720964:KH720966 UD720964:UD720966 ADZ720964:ADZ720966 ANV720964:ANV720966 AXR720964:AXR720966 BHN720964:BHN720966 BRJ720964:BRJ720966 CBF720964:CBF720966 CLB720964:CLB720966 CUX720964:CUX720966 DET720964:DET720966 DOP720964:DOP720966 DYL720964:DYL720966 EIH720964:EIH720966 ESD720964:ESD720966 FBZ720964:FBZ720966 FLV720964:FLV720966 FVR720964:FVR720966 GFN720964:GFN720966 GPJ720964:GPJ720966 GZF720964:GZF720966 HJB720964:HJB720966 HSX720964:HSX720966 ICT720964:ICT720966 IMP720964:IMP720966 IWL720964:IWL720966 JGH720964:JGH720966 JQD720964:JQD720966 JZZ720964:JZZ720966 KJV720964:KJV720966 KTR720964:KTR720966 LDN720964:LDN720966 LNJ720964:LNJ720966 LXF720964:LXF720966 MHB720964:MHB720966 MQX720964:MQX720966 NAT720964:NAT720966 NKP720964:NKP720966 NUL720964:NUL720966 OEH720964:OEH720966 OOD720964:OOD720966 OXZ720964:OXZ720966 PHV720964:PHV720966 PRR720964:PRR720966 QBN720964:QBN720966 QLJ720964:QLJ720966 QVF720964:QVF720966 RFB720964:RFB720966 ROX720964:ROX720966 RYT720964:RYT720966 SIP720964:SIP720966 SSL720964:SSL720966 TCH720964:TCH720966 TMD720964:TMD720966 TVZ720964:TVZ720966 UFV720964:UFV720966 UPR720964:UPR720966 UZN720964:UZN720966 VJJ720964:VJJ720966 VTF720964:VTF720966 WDB720964:WDB720966 WMX720964:WMX720966 WWT720964:WWT720966 AL786500:AL786502 KH786500:KH786502 UD786500:UD786502 ADZ786500:ADZ786502 ANV786500:ANV786502 AXR786500:AXR786502 BHN786500:BHN786502 BRJ786500:BRJ786502 CBF786500:CBF786502 CLB786500:CLB786502 CUX786500:CUX786502 DET786500:DET786502 DOP786500:DOP786502 DYL786500:DYL786502 EIH786500:EIH786502 ESD786500:ESD786502 FBZ786500:FBZ786502 FLV786500:FLV786502 FVR786500:FVR786502 GFN786500:GFN786502 GPJ786500:GPJ786502 GZF786500:GZF786502 HJB786500:HJB786502 HSX786500:HSX786502 ICT786500:ICT786502 IMP786500:IMP786502 IWL786500:IWL786502 JGH786500:JGH786502 JQD786500:JQD786502 JZZ786500:JZZ786502 KJV786500:KJV786502 KTR786500:KTR786502 LDN786500:LDN786502 LNJ786500:LNJ786502 LXF786500:LXF786502 MHB786500:MHB786502 MQX786500:MQX786502 NAT786500:NAT786502 NKP786500:NKP786502 NUL786500:NUL786502 OEH786500:OEH786502 OOD786500:OOD786502 OXZ786500:OXZ786502 PHV786500:PHV786502 PRR786500:PRR786502 QBN786500:QBN786502 QLJ786500:QLJ786502 QVF786500:QVF786502 RFB786500:RFB786502 ROX786500:ROX786502 RYT786500:RYT786502 SIP786500:SIP786502 SSL786500:SSL786502 TCH786500:TCH786502 TMD786500:TMD786502 TVZ786500:TVZ786502 UFV786500:UFV786502 UPR786500:UPR786502 UZN786500:UZN786502 VJJ786500:VJJ786502 VTF786500:VTF786502 WDB786500:WDB786502 WMX786500:WMX786502 WWT786500:WWT786502 AL852036:AL852038 KH852036:KH852038 UD852036:UD852038 ADZ852036:ADZ852038 ANV852036:ANV852038 AXR852036:AXR852038 BHN852036:BHN852038 BRJ852036:BRJ852038 CBF852036:CBF852038 CLB852036:CLB852038 CUX852036:CUX852038 DET852036:DET852038 DOP852036:DOP852038 DYL852036:DYL852038 EIH852036:EIH852038 ESD852036:ESD852038 FBZ852036:FBZ852038 FLV852036:FLV852038 FVR852036:FVR852038 GFN852036:GFN852038 GPJ852036:GPJ852038 GZF852036:GZF852038 HJB852036:HJB852038 HSX852036:HSX852038 ICT852036:ICT852038 IMP852036:IMP852038 IWL852036:IWL852038 JGH852036:JGH852038 JQD852036:JQD852038 JZZ852036:JZZ852038 KJV852036:KJV852038 KTR852036:KTR852038 LDN852036:LDN852038 LNJ852036:LNJ852038 LXF852036:LXF852038 MHB852036:MHB852038 MQX852036:MQX852038 NAT852036:NAT852038 NKP852036:NKP852038 NUL852036:NUL852038 OEH852036:OEH852038 OOD852036:OOD852038 OXZ852036:OXZ852038 PHV852036:PHV852038 PRR852036:PRR852038 QBN852036:QBN852038 QLJ852036:QLJ852038 QVF852036:QVF852038 RFB852036:RFB852038 ROX852036:ROX852038 RYT852036:RYT852038 SIP852036:SIP852038 SSL852036:SSL852038 TCH852036:TCH852038 TMD852036:TMD852038 TVZ852036:TVZ852038 UFV852036:UFV852038 UPR852036:UPR852038 UZN852036:UZN852038 VJJ852036:VJJ852038 VTF852036:VTF852038 WDB852036:WDB852038 WMX852036:WMX852038 WWT852036:WWT852038 AL917572:AL917574 KH917572:KH917574 UD917572:UD917574 ADZ917572:ADZ917574 ANV917572:ANV917574 AXR917572:AXR917574 BHN917572:BHN917574 BRJ917572:BRJ917574 CBF917572:CBF917574 CLB917572:CLB917574 CUX917572:CUX917574 DET917572:DET917574 DOP917572:DOP917574 DYL917572:DYL917574 EIH917572:EIH917574 ESD917572:ESD917574 FBZ917572:FBZ917574 FLV917572:FLV917574 FVR917572:FVR917574 GFN917572:GFN917574 GPJ917572:GPJ917574 GZF917572:GZF917574 HJB917572:HJB917574 HSX917572:HSX917574 ICT917572:ICT917574 IMP917572:IMP917574 IWL917572:IWL917574 JGH917572:JGH917574 JQD917572:JQD917574 JZZ917572:JZZ917574 KJV917572:KJV917574 KTR917572:KTR917574 LDN917572:LDN917574 LNJ917572:LNJ917574 LXF917572:LXF917574 MHB917572:MHB917574 MQX917572:MQX917574 NAT917572:NAT917574 NKP917572:NKP917574 NUL917572:NUL917574 OEH917572:OEH917574 OOD917572:OOD917574 OXZ917572:OXZ917574 PHV917572:PHV917574 PRR917572:PRR917574 QBN917572:QBN917574 QLJ917572:QLJ917574 QVF917572:QVF917574 RFB917572:RFB917574 ROX917572:ROX917574 RYT917572:RYT917574 SIP917572:SIP917574 SSL917572:SSL917574 TCH917572:TCH917574 TMD917572:TMD917574 TVZ917572:TVZ917574 UFV917572:UFV917574 UPR917572:UPR917574 UZN917572:UZN917574 VJJ917572:VJJ917574 VTF917572:VTF917574 WDB917572:WDB917574 WMX917572:WMX917574 WWT917572:WWT917574 AL983108:AL983110 KH983108:KH983110 UD983108:UD983110 ADZ983108:ADZ983110 ANV983108:ANV983110 AXR983108:AXR983110 BHN983108:BHN983110 BRJ983108:BRJ983110 CBF983108:CBF983110 CLB983108:CLB983110 CUX983108:CUX983110 DET983108:DET983110 DOP983108:DOP983110 DYL983108:DYL983110 EIH983108:EIH983110 ESD983108:ESD983110 FBZ983108:FBZ983110 FLV983108:FLV983110 FVR983108:FVR983110 GFN983108:GFN983110 GPJ983108:GPJ983110 GZF983108:GZF983110 HJB983108:HJB983110 HSX983108:HSX983110 ICT983108:ICT983110 IMP983108:IMP983110 IWL983108:IWL983110 JGH983108:JGH983110 JQD983108:JQD983110 JZZ983108:JZZ983110 KJV983108:KJV983110 KTR983108:KTR983110 LDN983108:LDN983110 LNJ983108:LNJ983110 LXF983108:LXF983110 MHB983108:MHB983110 MQX983108:MQX983110 NAT983108:NAT983110 NKP983108:NKP983110 NUL983108:NUL983110 OEH983108:OEH983110 OOD983108:OOD983110 OXZ983108:OXZ983110 PHV983108:PHV983110 PRR983108:PRR983110 QBN983108:QBN983110 QLJ983108:QLJ983110 QVF983108:QVF983110 RFB983108:RFB983110 ROX983108:ROX983110 RYT983108:RYT983110 SIP983108:SIP983110 SSL983108:SSL983110 TCH983108:TCH983110 TMD983108:TMD983110 TVZ983108:TVZ983110 UFV983108:UFV983110 UPR983108:UPR983110 UZN983108:UZN983110 VJJ983108:VJJ983110 VTF983108:VTF983110 WDB983108:WDB983110 WMX983108:WMX983110 WWT983108:WWT983110 AL66 KH66 UD66 ADZ66 ANV66 AXR66 BHN66 BRJ66 CBF66 CLB66 CUX66 DET66 DOP66 DYL66 EIH66 ESD66 FBZ66 FLV66 FVR66 GFN66 GPJ66 GZF66 HJB66 HSX66 ICT66 IMP66 IWL66 JGH66 JQD66 JZZ66 KJV66 KTR66 LDN66 LNJ66 LXF66 MHB66 MQX66 NAT66 NKP66 NUL66 OEH66 OOD66 OXZ66 PHV66 PRR66 QBN66 QLJ66 QVF66 RFB66 ROX66 RYT66 SIP66 SSL66 TCH66 TMD66 TVZ66 UFV66 UPR66 UZN66 VJJ66 VTF66 WDB66 WMX66 WWT66 AL65602 KH65602 UD65602 ADZ65602 ANV65602 AXR65602 BHN65602 BRJ65602 CBF65602 CLB65602 CUX65602 DET65602 DOP65602 DYL65602 EIH65602 ESD65602 FBZ65602 FLV65602 FVR65602 GFN65602 GPJ65602 GZF65602 HJB65602 HSX65602 ICT65602 IMP65602 IWL65602 JGH65602 JQD65602 JZZ65602 KJV65602 KTR65602 LDN65602 LNJ65602 LXF65602 MHB65602 MQX65602 NAT65602 NKP65602 NUL65602 OEH65602 OOD65602 OXZ65602 PHV65602 PRR65602 QBN65602 QLJ65602 QVF65602 RFB65602 ROX65602 RYT65602 SIP65602 SSL65602 TCH65602 TMD65602 TVZ65602 UFV65602 UPR65602 UZN65602 VJJ65602 VTF65602 WDB65602 WMX65602 WWT65602 AL131138 KH131138 UD131138 ADZ131138 ANV131138 AXR131138 BHN131138 BRJ131138 CBF131138 CLB131138 CUX131138 DET131138 DOP131138 DYL131138 EIH131138 ESD131138 FBZ131138 FLV131138 FVR131138 GFN131138 GPJ131138 GZF131138 HJB131138 HSX131138 ICT131138 IMP131138 IWL131138 JGH131138 JQD131138 JZZ131138 KJV131138 KTR131138 LDN131138 LNJ131138 LXF131138 MHB131138 MQX131138 NAT131138 NKP131138 NUL131138 OEH131138 OOD131138 OXZ131138 PHV131138 PRR131138 QBN131138 QLJ131138 QVF131138 RFB131138 ROX131138 RYT131138 SIP131138 SSL131138 TCH131138 TMD131138 TVZ131138 UFV131138 UPR131138 UZN131138 VJJ131138 VTF131138 WDB131138 WMX131138 WWT131138 AL196674 KH196674 UD196674 ADZ196674 ANV196674 AXR196674 BHN196674 BRJ196674 CBF196674 CLB196674 CUX196674 DET196674 DOP196674 DYL196674 EIH196674 ESD196674 FBZ196674 FLV196674 FVR196674 GFN196674 GPJ196674 GZF196674 HJB196674 HSX196674 ICT196674 IMP196674 IWL196674 JGH196674 JQD196674 JZZ196674 KJV196674 KTR196674 LDN196674 LNJ196674 LXF196674 MHB196674 MQX196674 NAT196674 NKP196674 NUL196674 OEH196674 OOD196674 OXZ196674 PHV196674 PRR196674 QBN196674 QLJ196674 QVF196674 RFB196674 ROX196674 RYT196674 SIP196674 SSL196674 TCH196674 TMD196674 TVZ196674 UFV196674 UPR196674 UZN196674 VJJ196674 VTF196674 WDB196674 WMX196674 WWT196674 AL262210 KH262210 UD262210 ADZ262210 ANV262210 AXR262210 BHN262210 BRJ262210 CBF262210 CLB262210 CUX262210 DET262210 DOP262210 DYL262210 EIH262210 ESD262210 FBZ262210 FLV262210 FVR262210 GFN262210 GPJ262210 GZF262210 HJB262210 HSX262210 ICT262210 IMP262210 IWL262210 JGH262210 JQD262210 JZZ262210 KJV262210 KTR262210 LDN262210 LNJ262210 LXF262210 MHB262210 MQX262210 NAT262210 NKP262210 NUL262210 OEH262210 OOD262210 OXZ262210 PHV262210 PRR262210 QBN262210 QLJ262210 QVF262210 RFB262210 ROX262210 RYT262210 SIP262210 SSL262210 TCH262210 TMD262210 TVZ262210 UFV262210 UPR262210 UZN262210 VJJ262210 VTF262210 WDB262210 WMX262210 WWT262210 AL327746 KH327746 UD327746 ADZ327746 ANV327746 AXR327746 BHN327746 BRJ327746 CBF327746 CLB327746 CUX327746 DET327746 DOP327746 DYL327746 EIH327746 ESD327746 FBZ327746 FLV327746 FVR327746 GFN327746 GPJ327746 GZF327746 HJB327746 HSX327746 ICT327746 IMP327746 IWL327746 JGH327746 JQD327746 JZZ327746 KJV327746 KTR327746 LDN327746 LNJ327746 LXF327746 MHB327746 MQX327746 NAT327746 NKP327746 NUL327746 OEH327746 OOD327746 OXZ327746 PHV327746 PRR327746 QBN327746 QLJ327746 QVF327746 RFB327746 ROX327746 RYT327746 SIP327746 SSL327746 TCH327746 TMD327746 TVZ327746 UFV327746 UPR327746 UZN327746 VJJ327746 VTF327746 WDB327746 WMX327746 WWT327746 AL393282 KH393282 UD393282 ADZ393282 ANV393282 AXR393282 BHN393282 BRJ393282 CBF393282 CLB393282 CUX393282 DET393282 DOP393282 DYL393282 EIH393282 ESD393282 FBZ393282 FLV393282 FVR393282 GFN393282 GPJ393282 GZF393282 HJB393282 HSX393282 ICT393282 IMP393282 IWL393282 JGH393282 JQD393282 JZZ393282 KJV393282 KTR393282 LDN393282 LNJ393282 LXF393282 MHB393282 MQX393282 NAT393282 NKP393282 NUL393282 OEH393282 OOD393282 OXZ393282 PHV393282 PRR393282 QBN393282 QLJ393282 QVF393282 RFB393282 ROX393282 RYT393282 SIP393282 SSL393282 TCH393282 TMD393282 TVZ393282 UFV393282 UPR393282 UZN393282 VJJ393282 VTF393282 WDB393282 WMX393282 WWT393282 AL458818 KH458818 UD458818 ADZ458818 ANV458818 AXR458818 BHN458818 BRJ458818 CBF458818 CLB458818 CUX458818 DET458818 DOP458818 DYL458818 EIH458818 ESD458818 FBZ458818 FLV458818 FVR458818 GFN458818 GPJ458818 GZF458818 HJB458818 HSX458818 ICT458818 IMP458818 IWL458818 JGH458818 JQD458818 JZZ458818 KJV458818 KTR458818 LDN458818 LNJ458818 LXF458818 MHB458818 MQX458818 NAT458818 NKP458818 NUL458818 OEH458818 OOD458818 OXZ458818 PHV458818 PRR458818 QBN458818 QLJ458818 QVF458818 RFB458818 ROX458818 RYT458818 SIP458818 SSL458818 TCH458818 TMD458818 TVZ458818 UFV458818 UPR458818 UZN458818 VJJ458818 VTF458818 WDB458818 WMX458818 WWT458818 AL524354 KH524354 UD524354 ADZ524354 ANV524354 AXR524354 BHN524354 BRJ524354 CBF524354 CLB524354 CUX524354 DET524354 DOP524354 DYL524354 EIH524354 ESD524354 FBZ524354 FLV524354 FVR524354 GFN524354 GPJ524354 GZF524354 HJB524354 HSX524354 ICT524354 IMP524354 IWL524354 JGH524354 JQD524354 JZZ524354 KJV524354 KTR524354 LDN524354 LNJ524354 LXF524354 MHB524354 MQX524354 NAT524354 NKP524354 NUL524354 OEH524354 OOD524354 OXZ524354 PHV524354 PRR524354 QBN524354 QLJ524354 QVF524354 RFB524354 ROX524354 RYT524354 SIP524354 SSL524354 TCH524354 TMD524354 TVZ524354 UFV524354 UPR524354 UZN524354 VJJ524354 VTF524354 WDB524354 WMX524354 WWT524354 AL589890 KH589890 UD589890 ADZ589890 ANV589890 AXR589890 BHN589890 BRJ589890 CBF589890 CLB589890 CUX589890 DET589890 DOP589890 DYL589890 EIH589890 ESD589890 FBZ589890 FLV589890 FVR589890 GFN589890 GPJ589890 GZF589890 HJB589890 HSX589890 ICT589890 IMP589890 IWL589890 JGH589890 JQD589890 JZZ589890 KJV589890 KTR589890 LDN589890 LNJ589890 LXF589890 MHB589890 MQX589890 NAT589890 NKP589890 NUL589890 OEH589890 OOD589890 OXZ589890 PHV589890 PRR589890 QBN589890 QLJ589890 QVF589890 RFB589890 ROX589890 RYT589890 SIP589890 SSL589890 TCH589890 TMD589890 TVZ589890 UFV589890 UPR589890 UZN589890 VJJ589890 VTF589890 WDB589890 WMX589890 WWT589890 AL655426 KH655426 UD655426 ADZ655426 ANV655426 AXR655426 BHN655426 BRJ655426 CBF655426 CLB655426 CUX655426 DET655426 DOP655426 DYL655426 EIH655426 ESD655426 FBZ655426 FLV655426 FVR655426 GFN655426 GPJ655426 GZF655426 HJB655426 HSX655426 ICT655426 IMP655426 IWL655426 JGH655426 JQD655426 JZZ655426 KJV655426 KTR655426 LDN655426 LNJ655426 LXF655426 MHB655426 MQX655426 NAT655426 NKP655426 NUL655426 OEH655426 OOD655426 OXZ655426 PHV655426 PRR655426 QBN655426 QLJ655426 QVF655426 RFB655426 ROX655426 RYT655426 SIP655426 SSL655426 TCH655426 TMD655426 TVZ655426 UFV655426 UPR655426 UZN655426 VJJ655426 VTF655426 WDB655426 WMX655426 WWT655426 AL720962 KH720962 UD720962 ADZ720962 ANV720962 AXR720962 BHN720962 BRJ720962 CBF720962 CLB720962 CUX720962 DET720962 DOP720962 DYL720962 EIH720962 ESD720962 FBZ720962 FLV720962 FVR720962 GFN720962 GPJ720962 GZF720962 HJB720962 HSX720962 ICT720962 IMP720962 IWL720962 JGH720962 JQD720962 JZZ720962 KJV720962 KTR720962 LDN720962 LNJ720962 LXF720962 MHB720962 MQX720962 NAT720962 NKP720962 NUL720962 OEH720962 OOD720962 OXZ720962 PHV720962 PRR720962 QBN720962 QLJ720962 QVF720962 RFB720962 ROX720962 RYT720962 SIP720962 SSL720962 TCH720962 TMD720962 TVZ720962 UFV720962 UPR720962 UZN720962 VJJ720962 VTF720962 WDB720962 WMX720962 WWT720962 AL786498 KH786498 UD786498 ADZ786498 ANV786498 AXR786498 BHN786498 BRJ786498 CBF786498 CLB786498 CUX786498 DET786498 DOP786498 DYL786498 EIH786498 ESD786498 FBZ786498 FLV786498 FVR786498 GFN786498 GPJ786498 GZF786498 HJB786498 HSX786498 ICT786498 IMP786498 IWL786498 JGH786498 JQD786498 JZZ786498 KJV786498 KTR786498 LDN786498 LNJ786498 LXF786498 MHB786498 MQX786498 NAT786498 NKP786498 NUL786498 OEH786498 OOD786498 OXZ786498 PHV786498 PRR786498 QBN786498 QLJ786498 QVF786498 RFB786498 ROX786498 RYT786498 SIP786498 SSL786498 TCH786498 TMD786498 TVZ786498 UFV786498 UPR786498 UZN786498 VJJ786498 VTF786498 WDB786498 WMX786498 WWT786498 AL852034 KH852034 UD852034 ADZ852034 ANV852034 AXR852034 BHN852034 BRJ852034 CBF852034 CLB852034 CUX852034 DET852034 DOP852034 DYL852034 EIH852034 ESD852034 FBZ852034 FLV852034 FVR852034 GFN852034 GPJ852034 GZF852034 HJB852034 HSX852034 ICT852034 IMP852034 IWL852034 JGH852034 JQD852034 JZZ852034 KJV852034 KTR852034 LDN852034 LNJ852034 LXF852034 MHB852034 MQX852034 NAT852034 NKP852034 NUL852034 OEH852034 OOD852034 OXZ852034 PHV852034 PRR852034 QBN852034 QLJ852034 QVF852034 RFB852034 ROX852034 RYT852034 SIP852034 SSL852034 TCH852034 TMD852034 TVZ852034 UFV852034 UPR852034 UZN852034 VJJ852034 VTF852034 WDB852034 WMX852034 WWT852034 AL917570 KH917570 UD917570 ADZ917570 ANV917570 AXR917570 BHN917570 BRJ917570 CBF917570 CLB917570 CUX917570 DET917570 DOP917570 DYL917570 EIH917570 ESD917570 FBZ917570 FLV917570 FVR917570 GFN917570 GPJ917570 GZF917570 HJB917570 HSX917570 ICT917570 IMP917570 IWL917570 JGH917570 JQD917570 JZZ917570 KJV917570 KTR917570 LDN917570 LNJ917570 LXF917570 MHB917570 MQX917570 NAT917570 NKP917570 NUL917570 OEH917570 OOD917570 OXZ917570 PHV917570 PRR917570 QBN917570 QLJ917570 QVF917570 RFB917570 ROX917570 RYT917570 SIP917570 SSL917570 TCH917570 TMD917570 TVZ917570 UFV917570 UPR917570 UZN917570 VJJ917570 VTF917570 WDB917570 WMX917570 WWT917570 AL983106 KH983106 UD983106 ADZ983106 ANV983106 AXR983106 BHN983106 BRJ983106 CBF983106 CLB983106 CUX983106 DET983106 DOP983106 DYL983106 EIH983106 ESD983106 FBZ983106 FLV983106 FVR983106 GFN983106 GPJ983106 GZF983106 HJB983106 HSX983106 ICT983106 IMP983106 IWL983106 JGH983106 JQD983106 JZZ983106 KJV983106 KTR983106 LDN983106 LNJ983106 LXF983106 MHB983106 MQX983106 NAT983106 NKP983106 NUL983106 OEH983106 OOD983106 OXZ983106 PHV983106 PRR983106 QBN983106 QLJ983106 QVF983106 RFB983106 ROX983106 RYT983106 SIP983106 SSL983106 TCH983106 TMD983106 TVZ983106 UFV983106 UPR983106 UZN983106 VJJ983106 VTF983106 WDB983106 WMX983106 WWT983106</xm:sqref>
        </x14:dataValidation>
        <x14:dataValidation type="list" errorStyle="information" allowBlank="1" showInputMessage="1" showErrorMessage="1" errorTitle="フレ－ム値" error="フレ－ム値が、入力されました。">
          <x14:formula1>
            <xm:f>"30,50,60,100,225,250,400,600,800,1000,1200,1600,2000,2500,3000,3200,4000,,630,1250,5000,6300"</xm:f>
          </x14:formula1>
          <xm:sqref>AK62 KG62 UC62 ADY62 ANU62 AXQ62 BHM62 BRI62 CBE62 CLA62 CUW62 DES62 DOO62 DYK62 EIG62 ESC62 FBY62 FLU62 FVQ62 GFM62 GPI62 GZE62 HJA62 HSW62 ICS62 IMO62 IWK62 JGG62 JQC62 JZY62 KJU62 KTQ62 LDM62 LNI62 LXE62 MHA62 MQW62 NAS62 NKO62 NUK62 OEG62 OOC62 OXY62 PHU62 PRQ62 QBM62 QLI62 QVE62 RFA62 ROW62 RYS62 SIO62 SSK62 TCG62 TMC62 TVY62 UFU62 UPQ62 UZM62 VJI62 VTE62 WDA62 WMW62 WWS62 AK65598 KG65598 UC65598 ADY65598 ANU65598 AXQ65598 BHM65598 BRI65598 CBE65598 CLA65598 CUW65598 DES65598 DOO65598 DYK65598 EIG65598 ESC65598 FBY65598 FLU65598 FVQ65598 GFM65598 GPI65598 GZE65598 HJA65598 HSW65598 ICS65598 IMO65598 IWK65598 JGG65598 JQC65598 JZY65598 KJU65598 KTQ65598 LDM65598 LNI65598 LXE65598 MHA65598 MQW65598 NAS65598 NKO65598 NUK65598 OEG65598 OOC65598 OXY65598 PHU65598 PRQ65598 QBM65598 QLI65598 QVE65598 RFA65598 ROW65598 RYS65598 SIO65598 SSK65598 TCG65598 TMC65598 TVY65598 UFU65598 UPQ65598 UZM65598 VJI65598 VTE65598 WDA65598 WMW65598 WWS65598 AK131134 KG131134 UC131134 ADY131134 ANU131134 AXQ131134 BHM131134 BRI131134 CBE131134 CLA131134 CUW131134 DES131134 DOO131134 DYK131134 EIG131134 ESC131134 FBY131134 FLU131134 FVQ131134 GFM131134 GPI131134 GZE131134 HJA131134 HSW131134 ICS131134 IMO131134 IWK131134 JGG131134 JQC131134 JZY131134 KJU131134 KTQ131134 LDM131134 LNI131134 LXE131134 MHA131134 MQW131134 NAS131134 NKO131134 NUK131134 OEG131134 OOC131134 OXY131134 PHU131134 PRQ131134 QBM131134 QLI131134 QVE131134 RFA131134 ROW131134 RYS131134 SIO131134 SSK131134 TCG131134 TMC131134 TVY131134 UFU131134 UPQ131134 UZM131134 VJI131134 VTE131134 WDA131134 WMW131134 WWS131134 AK196670 KG196670 UC196670 ADY196670 ANU196670 AXQ196670 BHM196670 BRI196670 CBE196670 CLA196670 CUW196670 DES196670 DOO196670 DYK196670 EIG196670 ESC196670 FBY196670 FLU196670 FVQ196670 GFM196670 GPI196670 GZE196670 HJA196670 HSW196670 ICS196670 IMO196670 IWK196670 JGG196670 JQC196670 JZY196670 KJU196670 KTQ196670 LDM196670 LNI196670 LXE196670 MHA196670 MQW196670 NAS196670 NKO196670 NUK196670 OEG196670 OOC196670 OXY196670 PHU196670 PRQ196670 QBM196670 QLI196670 QVE196670 RFA196670 ROW196670 RYS196670 SIO196670 SSK196670 TCG196670 TMC196670 TVY196670 UFU196670 UPQ196670 UZM196670 VJI196670 VTE196670 WDA196670 WMW196670 WWS196670 AK262206 KG262206 UC262206 ADY262206 ANU262206 AXQ262206 BHM262206 BRI262206 CBE262206 CLA262206 CUW262206 DES262206 DOO262206 DYK262206 EIG262206 ESC262206 FBY262206 FLU262206 FVQ262206 GFM262206 GPI262206 GZE262206 HJA262206 HSW262206 ICS262206 IMO262206 IWK262206 JGG262206 JQC262206 JZY262206 KJU262206 KTQ262206 LDM262206 LNI262206 LXE262206 MHA262206 MQW262206 NAS262206 NKO262206 NUK262206 OEG262206 OOC262206 OXY262206 PHU262206 PRQ262206 QBM262206 QLI262206 QVE262206 RFA262206 ROW262206 RYS262206 SIO262206 SSK262206 TCG262206 TMC262206 TVY262206 UFU262206 UPQ262206 UZM262206 VJI262206 VTE262206 WDA262206 WMW262206 WWS262206 AK327742 KG327742 UC327742 ADY327742 ANU327742 AXQ327742 BHM327742 BRI327742 CBE327742 CLA327742 CUW327742 DES327742 DOO327742 DYK327742 EIG327742 ESC327742 FBY327742 FLU327742 FVQ327742 GFM327742 GPI327742 GZE327742 HJA327742 HSW327742 ICS327742 IMO327742 IWK327742 JGG327742 JQC327742 JZY327742 KJU327742 KTQ327742 LDM327742 LNI327742 LXE327742 MHA327742 MQW327742 NAS327742 NKO327742 NUK327742 OEG327742 OOC327742 OXY327742 PHU327742 PRQ327742 QBM327742 QLI327742 QVE327742 RFA327742 ROW327742 RYS327742 SIO327742 SSK327742 TCG327742 TMC327742 TVY327742 UFU327742 UPQ327742 UZM327742 VJI327742 VTE327742 WDA327742 WMW327742 WWS327742 AK393278 KG393278 UC393278 ADY393278 ANU393278 AXQ393278 BHM393278 BRI393278 CBE393278 CLA393278 CUW393278 DES393278 DOO393278 DYK393278 EIG393278 ESC393278 FBY393278 FLU393278 FVQ393278 GFM393278 GPI393278 GZE393278 HJA393278 HSW393278 ICS393278 IMO393278 IWK393278 JGG393278 JQC393278 JZY393278 KJU393278 KTQ393278 LDM393278 LNI393278 LXE393278 MHA393278 MQW393278 NAS393278 NKO393278 NUK393278 OEG393278 OOC393278 OXY393278 PHU393278 PRQ393278 QBM393278 QLI393278 QVE393278 RFA393278 ROW393278 RYS393278 SIO393278 SSK393278 TCG393278 TMC393278 TVY393278 UFU393278 UPQ393278 UZM393278 VJI393278 VTE393278 WDA393278 WMW393278 WWS393278 AK458814 KG458814 UC458814 ADY458814 ANU458814 AXQ458814 BHM458814 BRI458814 CBE458814 CLA458814 CUW458814 DES458814 DOO458814 DYK458814 EIG458814 ESC458814 FBY458814 FLU458814 FVQ458814 GFM458814 GPI458814 GZE458814 HJA458814 HSW458814 ICS458814 IMO458814 IWK458814 JGG458814 JQC458814 JZY458814 KJU458814 KTQ458814 LDM458814 LNI458814 LXE458814 MHA458814 MQW458814 NAS458814 NKO458814 NUK458814 OEG458814 OOC458814 OXY458814 PHU458814 PRQ458814 QBM458814 QLI458814 QVE458814 RFA458814 ROW458814 RYS458814 SIO458814 SSK458814 TCG458814 TMC458814 TVY458814 UFU458814 UPQ458814 UZM458814 VJI458814 VTE458814 WDA458814 WMW458814 WWS458814 AK524350 KG524350 UC524350 ADY524350 ANU524350 AXQ524350 BHM524350 BRI524350 CBE524350 CLA524350 CUW524350 DES524350 DOO524350 DYK524350 EIG524350 ESC524350 FBY524350 FLU524350 FVQ524350 GFM524350 GPI524350 GZE524350 HJA524350 HSW524350 ICS524350 IMO524350 IWK524350 JGG524350 JQC524350 JZY524350 KJU524350 KTQ524350 LDM524350 LNI524350 LXE524350 MHA524350 MQW524350 NAS524350 NKO524350 NUK524350 OEG524350 OOC524350 OXY524350 PHU524350 PRQ524350 QBM524350 QLI524350 QVE524350 RFA524350 ROW524350 RYS524350 SIO524350 SSK524350 TCG524350 TMC524350 TVY524350 UFU524350 UPQ524350 UZM524350 VJI524350 VTE524350 WDA524350 WMW524350 WWS524350 AK589886 KG589886 UC589886 ADY589886 ANU589886 AXQ589886 BHM589886 BRI589886 CBE589886 CLA589886 CUW589886 DES589886 DOO589886 DYK589886 EIG589886 ESC589886 FBY589886 FLU589886 FVQ589886 GFM589886 GPI589886 GZE589886 HJA589886 HSW589886 ICS589886 IMO589886 IWK589886 JGG589886 JQC589886 JZY589886 KJU589886 KTQ589886 LDM589886 LNI589886 LXE589886 MHA589886 MQW589886 NAS589886 NKO589886 NUK589886 OEG589886 OOC589886 OXY589886 PHU589886 PRQ589886 QBM589886 QLI589886 QVE589886 RFA589886 ROW589886 RYS589886 SIO589886 SSK589886 TCG589886 TMC589886 TVY589886 UFU589886 UPQ589886 UZM589886 VJI589886 VTE589886 WDA589886 WMW589886 WWS589886 AK655422 KG655422 UC655422 ADY655422 ANU655422 AXQ655422 BHM655422 BRI655422 CBE655422 CLA655422 CUW655422 DES655422 DOO655422 DYK655422 EIG655422 ESC655422 FBY655422 FLU655422 FVQ655422 GFM655422 GPI655422 GZE655422 HJA655422 HSW655422 ICS655422 IMO655422 IWK655422 JGG655422 JQC655422 JZY655422 KJU655422 KTQ655422 LDM655422 LNI655422 LXE655422 MHA655422 MQW655422 NAS655422 NKO655422 NUK655422 OEG655422 OOC655422 OXY655422 PHU655422 PRQ655422 QBM655422 QLI655422 QVE655422 RFA655422 ROW655422 RYS655422 SIO655422 SSK655422 TCG655422 TMC655422 TVY655422 UFU655422 UPQ655422 UZM655422 VJI655422 VTE655422 WDA655422 WMW655422 WWS655422 AK720958 KG720958 UC720958 ADY720958 ANU720958 AXQ720958 BHM720958 BRI720958 CBE720958 CLA720958 CUW720958 DES720958 DOO720958 DYK720958 EIG720958 ESC720958 FBY720958 FLU720958 FVQ720958 GFM720958 GPI720958 GZE720958 HJA720958 HSW720958 ICS720958 IMO720958 IWK720958 JGG720958 JQC720958 JZY720958 KJU720958 KTQ720958 LDM720958 LNI720958 LXE720958 MHA720958 MQW720958 NAS720958 NKO720958 NUK720958 OEG720958 OOC720958 OXY720958 PHU720958 PRQ720958 QBM720958 QLI720958 QVE720958 RFA720958 ROW720958 RYS720958 SIO720958 SSK720958 TCG720958 TMC720958 TVY720958 UFU720958 UPQ720958 UZM720958 VJI720958 VTE720958 WDA720958 WMW720958 WWS720958 AK786494 KG786494 UC786494 ADY786494 ANU786494 AXQ786494 BHM786494 BRI786494 CBE786494 CLA786494 CUW786494 DES786494 DOO786494 DYK786494 EIG786494 ESC786494 FBY786494 FLU786494 FVQ786494 GFM786494 GPI786494 GZE786494 HJA786494 HSW786494 ICS786494 IMO786494 IWK786494 JGG786494 JQC786494 JZY786494 KJU786494 KTQ786494 LDM786494 LNI786494 LXE786494 MHA786494 MQW786494 NAS786494 NKO786494 NUK786494 OEG786494 OOC786494 OXY786494 PHU786494 PRQ786494 QBM786494 QLI786494 QVE786494 RFA786494 ROW786494 RYS786494 SIO786494 SSK786494 TCG786494 TMC786494 TVY786494 UFU786494 UPQ786494 UZM786494 VJI786494 VTE786494 WDA786494 WMW786494 WWS786494 AK852030 KG852030 UC852030 ADY852030 ANU852030 AXQ852030 BHM852030 BRI852030 CBE852030 CLA852030 CUW852030 DES852030 DOO852030 DYK852030 EIG852030 ESC852030 FBY852030 FLU852030 FVQ852030 GFM852030 GPI852030 GZE852030 HJA852030 HSW852030 ICS852030 IMO852030 IWK852030 JGG852030 JQC852030 JZY852030 KJU852030 KTQ852030 LDM852030 LNI852030 LXE852030 MHA852030 MQW852030 NAS852030 NKO852030 NUK852030 OEG852030 OOC852030 OXY852030 PHU852030 PRQ852030 QBM852030 QLI852030 QVE852030 RFA852030 ROW852030 RYS852030 SIO852030 SSK852030 TCG852030 TMC852030 TVY852030 UFU852030 UPQ852030 UZM852030 VJI852030 VTE852030 WDA852030 WMW852030 WWS852030 AK917566 KG917566 UC917566 ADY917566 ANU917566 AXQ917566 BHM917566 BRI917566 CBE917566 CLA917566 CUW917566 DES917566 DOO917566 DYK917566 EIG917566 ESC917566 FBY917566 FLU917566 FVQ917566 GFM917566 GPI917566 GZE917566 HJA917566 HSW917566 ICS917566 IMO917566 IWK917566 JGG917566 JQC917566 JZY917566 KJU917566 KTQ917566 LDM917566 LNI917566 LXE917566 MHA917566 MQW917566 NAS917566 NKO917566 NUK917566 OEG917566 OOC917566 OXY917566 PHU917566 PRQ917566 QBM917566 QLI917566 QVE917566 RFA917566 ROW917566 RYS917566 SIO917566 SSK917566 TCG917566 TMC917566 TVY917566 UFU917566 UPQ917566 UZM917566 VJI917566 VTE917566 WDA917566 WMW917566 WWS917566 AK983102 KG983102 UC983102 ADY983102 ANU983102 AXQ983102 BHM983102 BRI983102 CBE983102 CLA983102 CUW983102 DES983102 DOO983102 DYK983102 EIG983102 ESC983102 FBY983102 FLU983102 FVQ983102 GFM983102 GPI983102 GZE983102 HJA983102 HSW983102 ICS983102 IMO983102 IWK983102 JGG983102 JQC983102 JZY983102 KJU983102 KTQ983102 LDM983102 LNI983102 LXE983102 MHA983102 MQW983102 NAS983102 NKO983102 NUK983102 OEG983102 OOC983102 OXY983102 PHU983102 PRQ983102 QBM983102 QLI983102 QVE983102 RFA983102 ROW983102 RYS983102 SIO983102 SSK983102 TCG983102 TMC983102 TVY983102 UFU983102 UPQ983102 UZM983102 VJI983102 VTE983102 WDA983102 WMW983102 WWS983102 AK38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AK58 KG58 UC58 ADY58 ANU58 AXQ58 BHM58 BRI58 CBE58 CLA58 CUW58 DES58 DOO58 DYK58 EIG58 ESC58 FBY58 FLU58 FVQ58 GFM58 GPI58 GZE58 HJA58 HSW58 ICS58 IMO58 IWK58 JGG58 JQC58 JZY58 KJU58 KTQ58 LDM58 LNI58 LXE58 MHA58 MQW58 NAS58 NKO58 NUK58 OEG58 OOC58 OXY58 PHU58 PRQ58 QBM58 QLI58 QVE58 RFA58 ROW58 RYS58 SIO58 SSK58 TCG58 TMC58 TVY58 UFU58 UPQ58 UZM58 VJI58 VTE58 WDA58 WMW58 WWS58 AK65594 KG65594 UC65594 ADY65594 ANU65594 AXQ65594 BHM65594 BRI65594 CBE65594 CLA65594 CUW65594 DES65594 DOO65594 DYK65594 EIG65594 ESC65594 FBY65594 FLU65594 FVQ65594 GFM65594 GPI65594 GZE65594 HJA65594 HSW65594 ICS65594 IMO65594 IWK65594 JGG65594 JQC65594 JZY65594 KJU65594 KTQ65594 LDM65594 LNI65594 LXE65594 MHA65594 MQW65594 NAS65594 NKO65594 NUK65594 OEG65594 OOC65594 OXY65594 PHU65594 PRQ65594 QBM65594 QLI65594 QVE65594 RFA65594 ROW65594 RYS65594 SIO65594 SSK65594 TCG65594 TMC65594 TVY65594 UFU65594 UPQ65594 UZM65594 VJI65594 VTE65594 WDA65594 WMW65594 WWS65594 AK131130 KG131130 UC131130 ADY131130 ANU131130 AXQ131130 BHM131130 BRI131130 CBE131130 CLA131130 CUW131130 DES131130 DOO131130 DYK131130 EIG131130 ESC131130 FBY131130 FLU131130 FVQ131130 GFM131130 GPI131130 GZE131130 HJA131130 HSW131130 ICS131130 IMO131130 IWK131130 JGG131130 JQC131130 JZY131130 KJU131130 KTQ131130 LDM131130 LNI131130 LXE131130 MHA131130 MQW131130 NAS131130 NKO131130 NUK131130 OEG131130 OOC131130 OXY131130 PHU131130 PRQ131130 QBM131130 QLI131130 QVE131130 RFA131130 ROW131130 RYS131130 SIO131130 SSK131130 TCG131130 TMC131130 TVY131130 UFU131130 UPQ131130 UZM131130 VJI131130 VTE131130 WDA131130 WMW131130 WWS131130 AK196666 KG196666 UC196666 ADY196666 ANU196666 AXQ196666 BHM196666 BRI196666 CBE196666 CLA196666 CUW196666 DES196666 DOO196666 DYK196666 EIG196666 ESC196666 FBY196666 FLU196666 FVQ196666 GFM196666 GPI196666 GZE196666 HJA196666 HSW196666 ICS196666 IMO196666 IWK196666 JGG196666 JQC196666 JZY196666 KJU196666 KTQ196666 LDM196666 LNI196666 LXE196666 MHA196666 MQW196666 NAS196666 NKO196666 NUK196666 OEG196666 OOC196666 OXY196666 PHU196666 PRQ196666 QBM196666 QLI196666 QVE196666 RFA196666 ROW196666 RYS196666 SIO196666 SSK196666 TCG196666 TMC196666 TVY196666 UFU196666 UPQ196666 UZM196666 VJI196666 VTE196666 WDA196666 WMW196666 WWS196666 AK262202 KG262202 UC262202 ADY262202 ANU262202 AXQ262202 BHM262202 BRI262202 CBE262202 CLA262202 CUW262202 DES262202 DOO262202 DYK262202 EIG262202 ESC262202 FBY262202 FLU262202 FVQ262202 GFM262202 GPI262202 GZE262202 HJA262202 HSW262202 ICS262202 IMO262202 IWK262202 JGG262202 JQC262202 JZY262202 KJU262202 KTQ262202 LDM262202 LNI262202 LXE262202 MHA262202 MQW262202 NAS262202 NKO262202 NUK262202 OEG262202 OOC262202 OXY262202 PHU262202 PRQ262202 QBM262202 QLI262202 QVE262202 RFA262202 ROW262202 RYS262202 SIO262202 SSK262202 TCG262202 TMC262202 TVY262202 UFU262202 UPQ262202 UZM262202 VJI262202 VTE262202 WDA262202 WMW262202 WWS262202 AK327738 KG327738 UC327738 ADY327738 ANU327738 AXQ327738 BHM327738 BRI327738 CBE327738 CLA327738 CUW327738 DES327738 DOO327738 DYK327738 EIG327738 ESC327738 FBY327738 FLU327738 FVQ327738 GFM327738 GPI327738 GZE327738 HJA327738 HSW327738 ICS327738 IMO327738 IWK327738 JGG327738 JQC327738 JZY327738 KJU327738 KTQ327738 LDM327738 LNI327738 LXE327738 MHA327738 MQW327738 NAS327738 NKO327738 NUK327738 OEG327738 OOC327738 OXY327738 PHU327738 PRQ327738 QBM327738 QLI327738 QVE327738 RFA327738 ROW327738 RYS327738 SIO327738 SSK327738 TCG327738 TMC327738 TVY327738 UFU327738 UPQ327738 UZM327738 VJI327738 VTE327738 WDA327738 WMW327738 WWS327738 AK393274 KG393274 UC393274 ADY393274 ANU393274 AXQ393274 BHM393274 BRI393274 CBE393274 CLA393274 CUW393274 DES393274 DOO393274 DYK393274 EIG393274 ESC393274 FBY393274 FLU393274 FVQ393274 GFM393274 GPI393274 GZE393274 HJA393274 HSW393274 ICS393274 IMO393274 IWK393274 JGG393274 JQC393274 JZY393274 KJU393274 KTQ393274 LDM393274 LNI393274 LXE393274 MHA393274 MQW393274 NAS393274 NKO393274 NUK393274 OEG393274 OOC393274 OXY393274 PHU393274 PRQ393274 QBM393274 QLI393274 QVE393274 RFA393274 ROW393274 RYS393274 SIO393274 SSK393274 TCG393274 TMC393274 TVY393274 UFU393274 UPQ393274 UZM393274 VJI393274 VTE393274 WDA393274 WMW393274 WWS393274 AK458810 KG458810 UC458810 ADY458810 ANU458810 AXQ458810 BHM458810 BRI458810 CBE458810 CLA458810 CUW458810 DES458810 DOO458810 DYK458810 EIG458810 ESC458810 FBY458810 FLU458810 FVQ458810 GFM458810 GPI458810 GZE458810 HJA458810 HSW458810 ICS458810 IMO458810 IWK458810 JGG458810 JQC458810 JZY458810 KJU458810 KTQ458810 LDM458810 LNI458810 LXE458810 MHA458810 MQW458810 NAS458810 NKO458810 NUK458810 OEG458810 OOC458810 OXY458810 PHU458810 PRQ458810 QBM458810 QLI458810 QVE458810 RFA458810 ROW458810 RYS458810 SIO458810 SSK458810 TCG458810 TMC458810 TVY458810 UFU458810 UPQ458810 UZM458810 VJI458810 VTE458810 WDA458810 WMW458810 WWS458810 AK524346 KG524346 UC524346 ADY524346 ANU524346 AXQ524346 BHM524346 BRI524346 CBE524346 CLA524346 CUW524346 DES524346 DOO524346 DYK524346 EIG524346 ESC524346 FBY524346 FLU524346 FVQ524346 GFM524346 GPI524346 GZE524346 HJA524346 HSW524346 ICS524346 IMO524346 IWK524346 JGG524346 JQC524346 JZY524346 KJU524346 KTQ524346 LDM524346 LNI524346 LXE524346 MHA524346 MQW524346 NAS524346 NKO524346 NUK524346 OEG524346 OOC524346 OXY524346 PHU524346 PRQ524346 QBM524346 QLI524346 QVE524346 RFA524346 ROW524346 RYS524346 SIO524346 SSK524346 TCG524346 TMC524346 TVY524346 UFU524346 UPQ524346 UZM524346 VJI524346 VTE524346 WDA524346 WMW524346 WWS524346 AK589882 KG589882 UC589882 ADY589882 ANU589882 AXQ589882 BHM589882 BRI589882 CBE589882 CLA589882 CUW589882 DES589882 DOO589882 DYK589882 EIG589882 ESC589882 FBY589882 FLU589882 FVQ589882 GFM589882 GPI589882 GZE589882 HJA589882 HSW589882 ICS589882 IMO589882 IWK589882 JGG589882 JQC589882 JZY589882 KJU589882 KTQ589882 LDM589882 LNI589882 LXE589882 MHA589882 MQW589882 NAS589882 NKO589882 NUK589882 OEG589882 OOC589882 OXY589882 PHU589882 PRQ589882 QBM589882 QLI589882 QVE589882 RFA589882 ROW589882 RYS589882 SIO589882 SSK589882 TCG589882 TMC589882 TVY589882 UFU589882 UPQ589882 UZM589882 VJI589882 VTE589882 WDA589882 WMW589882 WWS589882 AK655418 KG655418 UC655418 ADY655418 ANU655418 AXQ655418 BHM655418 BRI655418 CBE655418 CLA655418 CUW655418 DES655418 DOO655418 DYK655418 EIG655418 ESC655418 FBY655418 FLU655418 FVQ655418 GFM655418 GPI655418 GZE655418 HJA655418 HSW655418 ICS655418 IMO655418 IWK655418 JGG655418 JQC655418 JZY655418 KJU655418 KTQ655418 LDM655418 LNI655418 LXE655418 MHA655418 MQW655418 NAS655418 NKO655418 NUK655418 OEG655418 OOC655418 OXY655418 PHU655418 PRQ655418 QBM655418 QLI655418 QVE655418 RFA655418 ROW655418 RYS655418 SIO655418 SSK655418 TCG655418 TMC655418 TVY655418 UFU655418 UPQ655418 UZM655418 VJI655418 VTE655418 WDA655418 WMW655418 WWS655418 AK720954 KG720954 UC720954 ADY720954 ANU720954 AXQ720954 BHM720954 BRI720954 CBE720954 CLA720954 CUW720954 DES720954 DOO720954 DYK720954 EIG720954 ESC720954 FBY720954 FLU720954 FVQ720954 GFM720954 GPI720954 GZE720954 HJA720954 HSW720954 ICS720954 IMO720954 IWK720954 JGG720954 JQC720954 JZY720954 KJU720954 KTQ720954 LDM720954 LNI720954 LXE720954 MHA720954 MQW720954 NAS720954 NKO720954 NUK720954 OEG720954 OOC720954 OXY720954 PHU720954 PRQ720954 QBM720954 QLI720954 QVE720954 RFA720954 ROW720954 RYS720954 SIO720954 SSK720954 TCG720954 TMC720954 TVY720954 UFU720954 UPQ720954 UZM720954 VJI720954 VTE720954 WDA720954 WMW720954 WWS720954 AK786490 KG786490 UC786490 ADY786490 ANU786490 AXQ786490 BHM786490 BRI786490 CBE786490 CLA786490 CUW786490 DES786490 DOO786490 DYK786490 EIG786490 ESC786490 FBY786490 FLU786490 FVQ786490 GFM786490 GPI786490 GZE786490 HJA786490 HSW786490 ICS786490 IMO786490 IWK786490 JGG786490 JQC786490 JZY786490 KJU786490 KTQ786490 LDM786490 LNI786490 LXE786490 MHA786490 MQW786490 NAS786490 NKO786490 NUK786490 OEG786490 OOC786490 OXY786490 PHU786490 PRQ786490 QBM786490 QLI786490 QVE786490 RFA786490 ROW786490 RYS786490 SIO786490 SSK786490 TCG786490 TMC786490 TVY786490 UFU786490 UPQ786490 UZM786490 VJI786490 VTE786490 WDA786490 WMW786490 WWS786490 AK852026 KG852026 UC852026 ADY852026 ANU852026 AXQ852026 BHM852026 BRI852026 CBE852026 CLA852026 CUW852026 DES852026 DOO852026 DYK852026 EIG852026 ESC852026 FBY852026 FLU852026 FVQ852026 GFM852026 GPI852026 GZE852026 HJA852026 HSW852026 ICS852026 IMO852026 IWK852026 JGG852026 JQC852026 JZY852026 KJU852026 KTQ852026 LDM852026 LNI852026 LXE852026 MHA852026 MQW852026 NAS852026 NKO852026 NUK852026 OEG852026 OOC852026 OXY852026 PHU852026 PRQ852026 QBM852026 QLI852026 QVE852026 RFA852026 ROW852026 RYS852026 SIO852026 SSK852026 TCG852026 TMC852026 TVY852026 UFU852026 UPQ852026 UZM852026 VJI852026 VTE852026 WDA852026 WMW852026 WWS852026 AK917562 KG917562 UC917562 ADY917562 ANU917562 AXQ917562 BHM917562 BRI917562 CBE917562 CLA917562 CUW917562 DES917562 DOO917562 DYK917562 EIG917562 ESC917562 FBY917562 FLU917562 FVQ917562 GFM917562 GPI917562 GZE917562 HJA917562 HSW917562 ICS917562 IMO917562 IWK917562 JGG917562 JQC917562 JZY917562 KJU917562 KTQ917562 LDM917562 LNI917562 LXE917562 MHA917562 MQW917562 NAS917562 NKO917562 NUK917562 OEG917562 OOC917562 OXY917562 PHU917562 PRQ917562 QBM917562 QLI917562 QVE917562 RFA917562 ROW917562 RYS917562 SIO917562 SSK917562 TCG917562 TMC917562 TVY917562 UFU917562 UPQ917562 UZM917562 VJI917562 VTE917562 WDA917562 WMW917562 WWS917562 AK983098 KG983098 UC983098 ADY983098 ANU983098 AXQ983098 BHM983098 BRI983098 CBE983098 CLA983098 CUW983098 DES983098 DOO983098 DYK983098 EIG983098 ESC983098 FBY983098 FLU983098 FVQ983098 GFM983098 GPI983098 GZE983098 HJA983098 HSW983098 ICS983098 IMO983098 IWK983098 JGG983098 JQC983098 JZY983098 KJU983098 KTQ983098 LDM983098 LNI983098 LXE983098 MHA983098 MQW983098 NAS983098 NKO983098 NUK983098 OEG983098 OOC983098 OXY983098 PHU983098 PRQ983098 QBM983098 QLI983098 QVE983098 RFA983098 ROW983098 RYS983098 SIO983098 SSK983098 TCG983098 TMC983098 TVY983098 UFU983098 UPQ983098 UZM983098 VJI983098 VTE983098 WDA983098 WMW983098 WWS983098 AK46 KG46 UC46 ADY46 ANU46 AXQ46 BHM46 BRI46 CBE46 CLA46 CUW46 DES46 DOO46 DYK46 EIG46 ESC46 FBY46 FLU46 FVQ46 GFM46 GPI46 GZE46 HJA46 HSW46 ICS46 IMO46 IWK46 JGG46 JQC46 JZY46 KJU46 KTQ46 LDM46 LNI46 LXE46 MHA46 MQW46 NAS46 NKO46 NUK46 OEG46 OOC46 OXY46 PHU46 PRQ46 QBM46 QLI46 QVE46 RFA46 ROW46 RYS46 SIO46 SSK46 TCG46 TMC46 TVY46 UFU46 UPQ46 UZM46 VJI46 VTE46 WDA46 WMW46 WWS46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AK22 KG22 UC22 ADY22 ANU22 AXQ22 BHM22 BRI22 CBE22 CLA22 CUW22 DES22 DOO22 DYK22 EIG22 ESC22 FBY22 FLU22 FVQ22 GFM22 GPI22 GZE22 HJA22 HSW22 ICS22 IMO22 IWK22 JGG22 JQC22 JZY22 KJU22 KTQ22 LDM22 LNI22 LXE22 MHA22 MQW22 NAS22 NKO22 NUK22 OEG22 OOC22 OXY22 PHU22 PRQ22 QBM22 QLI22 QVE22 RFA22 ROW22 RYS22 SIO22 SSK22 TCG22 TMC22 TVY22 UFU22 UPQ22 UZM22 VJI22 VTE22 WDA22 WMW22 WWS22 AK65558 KG65558 UC65558 ADY65558 ANU65558 AXQ65558 BHM65558 BRI65558 CBE65558 CLA65558 CUW65558 DES65558 DOO65558 DYK65558 EIG65558 ESC65558 FBY65558 FLU65558 FVQ65558 GFM65558 GPI65558 GZE65558 HJA65558 HSW65558 ICS65558 IMO65558 IWK65558 JGG65558 JQC65558 JZY65558 KJU65558 KTQ65558 LDM65558 LNI65558 LXE65558 MHA65558 MQW65558 NAS65558 NKO65558 NUK65558 OEG65558 OOC65558 OXY65558 PHU65558 PRQ65558 QBM65558 QLI65558 QVE65558 RFA65558 ROW65558 RYS65558 SIO65558 SSK65558 TCG65558 TMC65558 TVY65558 UFU65558 UPQ65558 UZM65558 VJI65558 VTE65558 WDA65558 WMW65558 WWS65558 AK131094 KG131094 UC131094 ADY131094 ANU131094 AXQ131094 BHM131094 BRI131094 CBE131094 CLA131094 CUW131094 DES131094 DOO131094 DYK131094 EIG131094 ESC131094 FBY131094 FLU131094 FVQ131094 GFM131094 GPI131094 GZE131094 HJA131094 HSW131094 ICS131094 IMO131094 IWK131094 JGG131094 JQC131094 JZY131094 KJU131094 KTQ131094 LDM131094 LNI131094 LXE131094 MHA131094 MQW131094 NAS131094 NKO131094 NUK131094 OEG131094 OOC131094 OXY131094 PHU131094 PRQ131094 QBM131094 QLI131094 QVE131094 RFA131094 ROW131094 RYS131094 SIO131094 SSK131094 TCG131094 TMC131094 TVY131094 UFU131094 UPQ131094 UZM131094 VJI131094 VTE131094 WDA131094 WMW131094 WWS131094 AK196630 KG196630 UC196630 ADY196630 ANU196630 AXQ196630 BHM196630 BRI196630 CBE196630 CLA196630 CUW196630 DES196630 DOO196630 DYK196630 EIG196630 ESC196630 FBY196630 FLU196630 FVQ196630 GFM196630 GPI196630 GZE196630 HJA196630 HSW196630 ICS196630 IMO196630 IWK196630 JGG196630 JQC196630 JZY196630 KJU196630 KTQ196630 LDM196630 LNI196630 LXE196630 MHA196630 MQW196630 NAS196630 NKO196630 NUK196630 OEG196630 OOC196630 OXY196630 PHU196630 PRQ196630 QBM196630 QLI196630 QVE196630 RFA196630 ROW196630 RYS196630 SIO196630 SSK196630 TCG196630 TMC196630 TVY196630 UFU196630 UPQ196630 UZM196630 VJI196630 VTE196630 WDA196630 WMW196630 WWS196630 AK262166 KG262166 UC262166 ADY262166 ANU262166 AXQ262166 BHM262166 BRI262166 CBE262166 CLA262166 CUW262166 DES262166 DOO262166 DYK262166 EIG262166 ESC262166 FBY262166 FLU262166 FVQ262166 GFM262166 GPI262166 GZE262166 HJA262166 HSW262166 ICS262166 IMO262166 IWK262166 JGG262166 JQC262166 JZY262166 KJU262166 KTQ262166 LDM262166 LNI262166 LXE262166 MHA262166 MQW262166 NAS262166 NKO262166 NUK262166 OEG262166 OOC262166 OXY262166 PHU262166 PRQ262166 QBM262166 QLI262166 QVE262166 RFA262166 ROW262166 RYS262166 SIO262166 SSK262166 TCG262166 TMC262166 TVY262166 UFU262166 UPQ262166 UZM262166 VJI262166 VTE262166 WDA262166 WMW262166 WWS262166 AK327702 KG327702 UC327702 ADY327702 ANU327702 AXQ327702 BHM327702 BRI327702 CBE327702 CLA327702 CUW327702 DES327702 DOO327702 DYK327702 EIG327702 ESC327702 FBY327702 FLU327702 FVQ327702 GFM327702 GPI327702 GZE327702 HJA327702 HSW327702 ICS327702 IMO327702 IWK327702 JGG327702 JQC327702 JZY327702 KJU327702 KTQ327702 LDM327702 LNI327702 LXE327702 MHA327702 MQW327702 NAS327702 NKO327702 NUK327702 OEG327702 OOC327702 OXY327702 PHU327702 PRQ327702 QBM327702 QLI327702 QVE327702 RFA327702 ROW327702 RYS327702 SIO327702 SSK327702 TCG327702 TMC327702 TVY327702 UFU327702 UPQ327702 UZM327702 VJI327702 VTE327702 WDA327702 WMW327702 WWS327702 AK393238 KG393238 UC393238 ADY393238 ANU393238 AXQ393238 BHM393238 BRI393238 CBE393238 CLA393238 CUW393238 DES393238 DOO393238 DYK393238 EIG393238 ESC393238 FBY393238 FLU393238 FVQ393238 GFM393238 GPI393238 GZE393238 HJA393238 HSW393238 ICS393238 IMO393238 IWK393238 JGG393238 JQC393238 JZY393238 KJU393238 KTQ393238 LDM393238 LNI393238 LXE393238 MHA393238 MQW393238 NAS393238 NKO393238 NUK393238 OEG393238 OOC393238 OXY393238 PHU393238 PRQ393238 QBM393238 QLI393238 QVE393238 RFA393238 ROW393238 RYS393238 SIO393238 SSK393238 TCG393238 TMC393238 TVY393238 UFU393238 UPQ393238 UZM393238 VJI393238 VTE393238 WDA393238 WMW393238 WWS393238 AK458774 KG458774 UC458774 ADY458774 ANU458774 AXQ458774 BHM458774 BRI458774 CBE458774 CLA458774 CUW458774 DES458774 DOO458774 DYK458774 EIG458774 ESC458774 FBY458774 FLU458774 FVQ458774 GFM458774 GPI458774 GZE458774 HJA458774 HSW458774 ICS458774 IMO458774 IWK458774 JGG458774 JQC458774 JZY458774 KJU458774 KTQ458774 LDM458774 LNI458774 LXE458774 MHA458774 MQW458774 NAS458774 NKO458774 NUK458774 OEG458774 OOC458774 OXY458774 PHU458774 PRQ458774 QBM458774 QLI458774 QVE458774 RFA458774 ROW458774 RYS458774 SIO458774 SSK458774 TCG458774 TMC458774 TVY458774 UFU458774 UPQ458774 UZM458774 VJI458774 VTE458774 WDA458774 WMW458774 WWS458774 AK524310 KG524310 UC524310 ADY524310 ANU524310 AXQ524310 BHM524310 BRI524310 CBE524310 CLA524310 CUW524310 DES524310 DOO524310 DYK524310 EIG524310 ESC524310 FBY524310 FLU524310 FVQ524310 GFM524310 GPI524310 GZE524310 HJA524310 HSW524310 ICS524310 IMO524310 IWK524310 JGG524310 JQC524310 JZY524310 KJU524310 KTQ524310 LDM524310 LNI524310 LXE524310 MHA524310 MQW524310 NAS524310 NKO524310 NUK524310 OEG524310 OOC524310 OXY524310 PHU524310 PRQ524310 QBM524310 QLI524310 QVE524310 RFA524310 ROW524310 RYS524310 SIO524310 SSK524310 TCG524310 TMC524310 TVY524310 UFU524310 UPQ524310 UZM524310 VJI524310 VTE524310 WDA524310 WMW524310 WWS524310 AK589846 KG589846 UC589846 ADY589846 ANU589846 AXQ589846 BHM589846 BRI589846 CBE589846 CLA589846 CUW589846 DES589846 DOO589846 DYK589846 EIG589846 ESC589846 FBY589846 FLU589846 FVQ589846 GFM589846 GPI589846 GZE589846 HJA589846 HSW589846 ICS589846 IMO589846 IWK589846 JGG589846 JQC589846 JZY589846 KJU589846 KTQ589846 LDM589846 LNI589846 LXE589846 MHA589846 MQW589846 NAS589846 NKO589846 NUK589846 OEG589846 OOC589846 OXY589846 PHU589846 PRQ589846 QBM589846 QLI589846 QVE589846 RFA589846 ROW589846 RYS589846 SIO589846 SSK589846 TCG589846 TMC589846 TVY589846 UFU589846 UPQ589846 UZM589846 VJI589846 VTE589846 WDA589846 WMW589846 WWS589846 AK655382 KG655382 UC655382 ADY655382 ANU655382 AXQ655382 BHM655382 BRI655382 CBE655382 CLA655382 CUW655382 DES655382 DOO655382 DYK655382 EIG655382 ESC655382 FBY655382 FLU655382 FVQ655382 GFM655382 GPI655382 GZE655382 HJA655382 HSW655382 ICS655382 IMO655382 IWK655382 JGG655382 JQC655382 JZY655382 KJU655382 KTQ655382 LDM655382 LNI655382 LXE655382 MHA655382 MQW655382 NAS655382 NKO655382 NUK655382 OEG655382 OOC655382 OXY655382 PHU655382 PRQ655382 QBM655382 QLI655382 QVE655382 RFA655382 ROW655382 RYS655382 SIO655382 SSK655382 TCG655382 TMC655382 TVY655382 UFU655382 UPQ655382 UZM655382 VJI655382 VTE655382 WDA655382 WMW655382 WWS655382 AK720918 KG720918 UC720918 ADY720918 ANU720918 AXQ720918 BHM720918 BRI720918 CBE720918 CLA720918 CUW720918 DES720918 DOO720918 DYK720918 EIG720918 ESC720918 FBY720918 FLU720918 FVQ720918 GFM720918 GPI720918 GZE720918 HJA720918 HSW720918 ICS720918 IMO720918 IWK720918 JGG720918 JQC720918 JZY720918 KJU720918 KTQ720918 LDM720918 LNI720918 LXE720918 MHA720918 MQW720918 NAS720918 NKO720918 NUK720918 OEG720918 OOC720918 OXY720918 PHU720918 PRQ720918 QBM720918 QLI720918 QVE720918 RFA720918 ROW720918 RYS720918 SIO720918 SSK720918 TCG720918 TMC720918 TVY720918 UFU720918 UPQ720918 UZM720918 VJI720918 VTE720918 WDA720918 WMW720918 WWS720918 AK786454 KG786454 UC786454 ADY786454 ANU786454 AXQ786454 BHM786454 BRI786454 CBE786454 CLA786454 CUW786454 DES786454 DOO786454 DYK786454 EIG786454 ESC786454 FBY786454 FLU786454 FVQ786454 GFM786454 GPI786454 GZE786454 HJA786454 HSW786454 ICS786454 IMO786454 IWK786454 JGG786454 JQC786454 JZY786454 KJU786454 KTQ786454 LDM786454 LNI786454 LXE786454 MHA786454 MQW786454 NAS786454 NKO786454 NUK786454 OEG786454 OOC786454 OXY786454 PHU786454 PRQ786454 QBM786454 QLI786454 QVE786454 RFA786454 ROW786454 RYS786454 SIO786454 SSK786454 TCG786454 TMC786454 TVY786454 UFU786454 UPQ786454 UZM786454 VJI786454 VTE786454 WDA786454 WMW786454 WWS786454 AK851990 KG851990 UC851990 ADY851990 ANU851990 AXQ851990 BHM851990 BRI851990 CBE851990 CLA851990 CUW851990 DES851990 DOO851990 DYK851990 EIG851990 ESC851990 FBY851990 FLU851990 FVQ851990 GFM851990 GPI851990 GZE851990 HJA851990 HSW851990 ICS851990 IMO851990 IWK851990 JGG851990 JQC851990 JZY851990 KJU851990 KTQ851990 LDM851990 LNI851990 LXE851990 MHA851990 MQW851990 NAS851990 NKO851990 NUK851990 OEG851990 OOC851990 OXY851990 PHU851990 PRQ851990 QBM851990 QLI851990 QVE851990 RFA851990 ROW851990 RYS851990 SIO851990 SSK851990 TCG851990 TMC851990 TVY851990 UFU851990 UPQ851990 UZM851990 VJI851990 VTE851990 WDA851990 WMW851990 WWS851990 AK917526 KG917526 UC917526 ADY917526 ANU917526 AXQ917526 BHM917526 BRI917526 CBE917526 CLA917526 CUW917526 DES917526 DOO917526 DYK917526 EIG917526 ESC917526 FBY917526 FLU917526 FVQ917526 GFM917526 GPI917526 GZE917526 HJA917526 HSW917526 ICS917526 IMO917526 IWK917526 JGG917526 JQC917526 JZY917526 KJU917526 KTQ917526 LDM917526 LNI917526 LXE917526 MHA917526 MQW917526 NAS917526 NKO917526 NUK917526 OEG917526 OOC917526 OXY917526 PHU917526 PRQ917526 QBM917526 QLI917526 QVE917526 RFA917526 ROW917526 RYS917526 SIO917526 SSK917526 TCG917526 TMC917526 TVY917526 UFU917526 UPQ917526 UZM917526 VJI917526 VTE917526 WDA917526 WMW917526 WWS917526 AK983062 KG983062 UC983062 ADY983062 ANU983062 AXQ983062 BHM983062 BRI983062 CBE983062 CLA983062 CUW983062 DES983062 DOO983062 DYK983062 EIG983062 ESC983062 FBY983062 FLU983062 FVQ983062 GFM983062 GPI983062 GZE983062 HJA983062 HSW983062 ICS983062 IMO983062 IWK983062 JGG983062 JQC983062 JZY983062 KJU983062 KTQ983062 LDM983062 LNI983062 LXE983062 MHA983062 MQW983062 NAS983062 NKO983062 NUK983062 OEG983062 OOC983062 OXY983062 PHU983062 PRQ983062 QBM983062 QLI983062 QVE983062 RFA983062 ROW983062 RYS983062 SIO983062 SSK983062 TCG983062 TMC983062 TVY983062 UFU983062 UPQ983062 UZM983062 VJI983062 VTE983062 WDA983062 WMW983062 WWS983062 AK50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AK26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AK34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WMW34 WWS34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AK30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AK68:AK70 KG68:KG70 UC68:UC70 ADY68:ADY70 ANU68:ANU70 AXQ68:AXQ70 BHM68:BHM70 BRI68:BRI70 CBE68:CBE70 CLA68:CLA70 CUW68:CUW70 DES68:DES70 DOO68:DOO70 DYK68:DYK70 EIG68:EIG70 ESC68:ESC70 FBY68:FBY70 FLU68:FLU70 FVQ68:FVQ70 GFM68:GFM70 GPI68:GPI70 GZE68:GZE70 HJA68:HJA70 HSW68:HSW70 ICS68:ICS70 IMO68:IMO70 IWK68:IWK70 JGG68:JGG70 JQC68:JQC70 JZY68:JZY70 KJU68:KJU70 KTQ68:KTQ70 LDM68:LDM70 LNI68:LNI70 LXE68:LXE70 MHA68:MHA70 MQW68:MQW70 NAS68:NAS70 NKO68:NKO70 NUK68:NUK70 OEG68:OEG70 OOC68:OOC70 OXY68:OXY70 PHU68:PHU70 PRQ68:PRQ70 QBM68:QBM70 QLI68:QLI70 QVE68:QVE70 RFA68:RFA70 ROW68:ROW70 RYS68:RYS70 SIO68:SIO70 SSK68:SSK70 TCG68:TCG70 TMC68:TMC70 TVY68:TVY70 UFU68:UFU70 UPQ68:UPQ70 UZM68:UZM70 VJI68:VJI70 VTE68:VTE70 WDA68:WDA70 WMW68:WMW70 WWS68:WWS70 AK65604:AK65606 KG65604:KG65606 UC65604:UC65606 ADY65604:ADY65606 ANU65604:ANU65606 AXQ65604:AXQ65606 BHM65604:BHM65606 BRI65604:BRI65606 CBE65604:CBE65606 CLA65604:CLA65606 CUW65604:CUW65606 DES65604:DES65606 DOO65604:DOO65606 DYK65604:DYK65606 EIG65604:EIG65606 ESC65604:ESC65606 FBY65604:FBY65606 FLU65604:FLU65606 FVQ65604:FVQ65606 GFM65604:GFM65606 GPI65604:GPI65606 GZE65604:GZE65606 HJA65604:HJA65606 HSW65604:HSW65606 ICS65604:ICS65606 IMO65604:IMO65606 IWK65604:IWK65606 JGG65604:JGG65606 JQC65604:JQC65606 JZY65604:JZY65606 KJU65604:KJU65606 KTQ65604:KTQ65606 LDM65604:LDM65606 LNI65604:LNI65606 LXE65604:LXE65606 MHA65604:MHA65606 MQW65604:MQW65606 NAS65604:NAS65606 NKO65604:NKO65606 NUK65604:NUK65606 OEG65604:OEG65606 OOC65604:OOC65606 OXY65604:OXY65606 PHU65604:PHU65606 PRQ65604:PRQ65606 QBM65604:QBM65606 QLI65604:QLI65606 QVE65604:QVE65606 RFA65604:RFA65606 ROW65604:ROW65606 RYS65604:RYS65606 SIO65604:SIO65606 SSK65604:SSK65606 TCG65604:TCG65606 TMC65604:TMC65606 TVY65604:TVY65606 UFU65604:UFU65606 UPQ65604:UPQ65606 UZM65604:UZM65606 VJI65604:VJI65606 VTE65604:VTE65606 WDA65604:WDA65606 WMW65604:WMW65606 WWS65604:WWS65606 AK131140:AK131142 KG131140:KG131142 UC131140:UC131142 ADY131140:ADY131142 ANU131140:ANU131142 AXQ131140:AXQ131142 BHM131140:BHM131142 BRI131140:BRI131142 CBE131140:CBE131142 CLA131140:CLA131142 CUW131140:CUW131142 DES131140:DES131142 DOO131140:DOO131142 DYK131140:DYK131142 EIG131140:EIG131142 ESC131140:ESC131142 FBY131140:FBY131142 FLU131140:FLU131142 FVQ131140:FVQ131142 GFM131140:GFM131142 GPI131140:GPI131142 GZE131140:GZE131142 HJA131140:HJA131142 HSW131140:HSW131142 ICS131140:ICS131142 IMO131140:IMO131142 IWK131140:IWK131142 JGG131140:JGG131142 JQC131140:JQC131142 JZY131140:JZY131142 KJU131140:KJU131142 KTQ131140:KTQ131142 LDM131140:LDM131142 LNI131140:LNI131142 LXE131140:LXE131142 MHA131140:MHA131142 MQW131140:MQW131142 NAS131140:NAS131142 NKO131140:NKO131142 NUK131140:NUK131142 OEG131140:OEG131142 OOC131140:OOC131142 OXY131140:OXY131142 PHU131140:PHU131142 PRQ131140:PRQ131142 QBM131140:QBM131142 QLI131140:QLI131142 QVE131140:QVE131142 RFA131140:RFA131142 ROW131140:ROW131142 RYS131140:RYS131142 SIO131140:SIO131142 SSK131140:SSK131142 TCG131140:TCG131142 TMC131140:TMC131142 TVY131140:TVY131142 UFU131140:UFU131142 UPQ131140:UPQ131142 UZM131140:UZM131142 VJI131140:VJI131142 VTE131140:VTE131142 WDA131140:WDA131142 WMW131140:WMW131142 WWS131140:WWS131142 AK196676:AK196678 KG196676:KG196678 UC196676:UC196678 ADY196676:ADY196678 ANU196676:ANU196678 AXQ196676:AXQ196678 BHM196676:BHM196678 BRI196676:BRI196678 CBE196676:CBE196678 CLA196676:CLA196678 CUW196676:CUW196678 DES196676:DES196678 DOO196676:DOO196678 DYK196676:DYK196678 EIG196676:EIG196678 ESC196676:ESC196678 FBY196676:FBY196678 FLU196676:FLU196678 FVQ196676:FVQ196678 GFM196676:GFM196678 GPI196676:GPI196678 GZE196676:GZE196678 HJA196676:HJA196678 HSW196676:HSW196678 ICS196676:ICS196678 IMO196676:IMO196678 IWK196676:IWK196678 JGG196676:JGG196678 JQC196676:JQC196678 JZY196676:JZY196678 KJU196676:KJU196678 KTQ196676:KTQ196678 LDM196676:LDM196678 LNI196676:LNI196678 LXE196676:LXE196678 MHA196676:MHA196678 MQW196676:MQW196678 NAS196676:NAS196678 NKO196676:NKO196678 NUK196676:NUK196678 OEG196676:OEG196678 OOC196676:OOC196678 OXY196676:OXY196678 PHU196676:PHU196678 PRQ196676:PRQ196678 QBM196676:QBM196678 QLI196676:QLI196678 QVE196676:QVE196678 RFA196676:RFA196678 ROW196676:ROW196678 RYS196676:RYS196678 SIO196676:SIO196678 SSK196676:SSK196678 TCG196676:TCG196678 TMC196676:TMC196678 TVY196676:TVY196678 UFU196676:UFU196678 UPQ196676:UPQ196678 UZM196676:UZM196678 VJI196676:VJI196678 VTE196676:VTE196678 WDA196676:WDA196678 WMW196676:WMW196678 WWS196676:WWS196678 AK262212:AK262214 KG262212:KG262214 UC262212:UC262214 ADY262212:ADY262214 ANU262212:ANU262214 AXQ262212:AXQ262214 BHM262212:BHM262214 BRI262212:BRI262214 CBE262212:CBE262214 CLA262212:CLA262214 CUW262212:CUW262214 DES262212:DES262214 DOO262212:DOO262214 DYK262212:DYK262214 EIG262212:EIG262214 ESC262212:ESC262214 FBY262212:FBY262214 FLU262212:FLU262214 FVQ262212:FVQ262214 GFM262212:GFM262214 GPI262212:GPI262214 GZE262212:GZE262214 HJA262212:HJA262214 HSW262212:HSW262214 ICS262212:ICS262214 IMO262212:IMO262214 IWK262212:IWK262214 JGG262212:JGG262214 JQC262212:JQC262214 JZY262212:JZY262214 KJU262212:KJU262214 KTQ262212:KTQ262214 LDM262212:LDM262214 LNI262212:LNI262214 LXE262212:LXE262214 MHA262212:MHA262214 MQW262212:MQW262214 NAS262212:NAS262214 NKO262212:NKO262214 NUK262212:NUK262214 OEG262212:OEG262214 OOC262212:OOC262214 OXY262212:OXY262214 PHU262212:PHU262214 PRQ262212:PRQ262214 QBM262212:QBM262214 QLI262212:QLI262214 QVE262212:QVE262214 RFA262212:RFA262214 ROW262212:ROW262214 RYS262212:RYS262214 SIO262212:SIO262214 SSK262212:SSK262214 TCG262212:TCG262214 TMC262212:TMC262214 TVY262212:TVY262214 UFU262212:UFU262214 UPQ262212:UPQ262214 UZM262212:UZM262214 VJI262212:VJI262214 VTE262212:VTE262214 WDA262212:WDA262214 WMW262212:WMW262214 WWS262212:WWS262214 AK327748:AK327750 KG327748:KG327750 UC327748:UC327750 ADY327748:ADY327750 ANU327748:ANU327750 AXQ327748:AXQ327750 BHM327748:BHM327750 BRI327748:BRI327750 CBE327748:CBE327750 CLA327748:CLA327750 CUW327748:CUW327750 DES327748:DES327750 DOO327748:DOO327750 DYK327748:DYK327750 EIG327748:EIG327750 ESC327748:ESC327750 FBY327748:FBY327750 FLU327748:FLU327750 FVQ327748:FVQ327750 GFM327748:GFM327750 GPI327748:GPI327750 GZE327748:GZE327750 HJA327748:HJA327750 HSW327748:HSW327750 ICS327748:ICS327750 IMO327748:IMO327750 IWK327748:IWK327750 JGG327748:JGG327750 JQC327748:JQC327750 JZY327748:JZY327750 KJU327748:KJU327750 KTQ327748:KTQ327750 LDM327748:LDM327750 LNI327748:LNI327750 LXE327748:LXE327750 MHA327748:MHA327750 MQW327748:MQW327750 NAS327748:NAS327750 NKO327748:NKO327750 NUK327748:NUK327750 OEG327748:OEG327750 OOC327748:OOC327750 OXY327748:OXY327750 PHU327748:PHU327750 PRQ327748:PRQ327750 QBM327748:QBM327750 QLI327748:QLI327750 QVE327748:QVE327750 RFA327748:RFA327750 ROW327748:ROW327750 RYS327748:RYS327750 SIO327748:SIO327750 SSK327748:SSK327750 TCG327748:TCG327750 TMC327748:TMC327750 TVY327748:TVY327750 UFU327748:UFU327750 UPQ327748:UPQ327750 UZM327748:UZM327750 VJI327748:VJI327750 VTE327748:VTE327750 WDA327748:WDA327750 WMW327748:WMW327750 WWS327748:WWS327750 AK393284:AK393286 KG393284:KG393286 UC393284:UC393286 ADY393284:ADY393286 ANU393284:ANU393286 AXQ393284:AXQ393286 BHM393284:BHM393286 BRI393284:BRI393286 CBE393284:CBE393286 CLA393284:CLA393286 CUW393284:CUW393286 DES393284:DES393286 DOO393284:DOO393286 DYK393284:DYK393286 EIG393284:EIG393286 ESC393284:ESC393286 FBY393284:FBY393286 FLU393284:FLU393286 FVQ393284:FVQ393286 GFM393284:GFM393286 GPI393284:GPI393286 GZE393284:GZE393286 HJA393284:HJA393286 HSW393284:HSW393286 ICS393284:ICS393286 IMO393284:IMO393286 IWK393284:IWK393286 JGG393284:JGG393286 JQC393284:JQC393286 JZY393284:JZY393286 KJU393284:KJU393286 KTQ393284:KTQ393286 LDM393284:LDM393286 LNI393284:LNI393286 LXE393284:LXE393286 MHA393284:MHA393286 MQW393284:MQW393286 NAS393284:NAS393286 NKO393284:NKO393286 NUK393284:NUK393286 OEG393284:OEG393286 OOC393284:OOC393286 OXY393284:OXY393286 PHU393284:PHU393286 PRQ393284:PRQ393286 QBM393284:QBM393286 QLI393284:QLI393286 QVE393284:QVE393286 RFA393284:RFA393286 ROW393284:ROW393286 RYS393284:RYS393286 SIO393284:SIO393286 SSK393284:SSK393286 TCG393284:TCG393286 TMC393284:TMC393286 TVY393284:TVY393286 UFU393284:UFU393286 UPQ393284:UPQ393286 UZM393284:UZM393286 VJI393284:VJI393286 VTE393284:VTE393286 WDA393284:WDA393286 WMW393284:WMW393286 WWS393284:WWS393286 AK458820:AK458822 KG458820:KG458822 UC458820:UC458822 ADY458820:ADY458822 ANU458820:ANU458822 AXQ458820:AXQ458822 BHM458820:BHM458822 BRI458820:BRI458822 CBE458820:CBE458822 CLA458820:CLA458822 CUW458820:CUW458822 DES458820:DES458822 DOO458820:DOO458822 DYK458820:DYK458822 EIG458820:EIG458822 ESC458820:ESC458822 FBY458820:FBY458822 FLU458820:FLU458822 FVQ458820:FVQ458822 GFM458820:GFM458822 GPI458820:GPI458822 GZE458820:GZE458822 HJA458820:HJA458822 HSW458820:HSW458822 ICS458820:ICS458822 IMO458820:IMO458822 IWK458820:IWK458822 JGG458820:JGG458822 JQC458820:JQC458822 JZY458820:JZY458822 KJU458820:KJU458822 KTQ458820:KTQ458822 LDM458820:LDM458822 LNI458820:LNI458822 LXE458820:LXE458822 MHA458820:MHA458822 MQW458820:MQW458822 NAS458820:NAS458822 NKO458820:NKO458822 NUK458820:NUK458822 OEG458820:OEG458822 OOC458820:OOC458822 OXY458820:OXY458822 PHU458820:PHU458822 PRQ458820:PRQ458822 QBM458820:QBM458822 QLI458820:QLI458822 QVE458820:QVE458822 RFA458820:RFA458822 ROW458820:ROW458822 RYS458820:RYS458822 SIO458820:SIO458822 SSK458820:SSK458822 TCG458820:TCG458822 TMC458820:TMC458822 TVY458820:TVY458822 UFU458820:UFU458822 UPQ458820:UPQ458822 UZM458820:UZM458822 VJI458820:VJI458822 VTE458820:VTE458822 WDA458820:WDA458822 WMW458820:WMW458822 WWS458820:WWS458822 AK524356:AK524358 KG524356:KG524358 UC524356:UC524358 ADY524356:ADY524358 ANU524356:ANU524358 AXQ524356:AXQ524358 BHM524356:BHM524358 BRI524356:BRI524358 CBE524356:CBE524358 CLA524356:CLA524358 CUW524356:CUW524358 DES524356:DES524358 DOO524356:DOO524358 DYK524356:DYK524358 EIG524356:EIG524358 ESC524356:ESC524358 FBY524356:FBY524358 FLU524356:FLU524358 FVQ524356:FVQ524358 GFM524356:GFM524358 GPI524356:GPI524358 GZE524356:GZE524358 HJA524356:HJA524358 HSW524356:HSW524358 ICS524356:ICS524358 IMO524356:IMO524358 IWK524356:IWK524358 JGG524356:JGG524358 JQC524356:JQC524358 JZY524356:JZY524358 KJU524356:KJU524358 KTQ524356:KTQ524358 LDM524356:LDM524358 LNI524356:LNI524358 LXE524356:LXE524358 MHA524356:MHA524358 MQW524356:MQW524358 NAS524356:NAS524358 NKO524356:NKO524358 NUK524356:NUK524358 OEG524356:OEG524358 OOC524356:OOC524358 OXY524356:OXY524358 PHU524356:PHU524358 PRQ524356:PRQ524358 QBM524356:QBM524358 QLI524356:QLI524358 QVE524356:QVE524358 RFA524356:RFA524358 ROW524356:ROW524358 RYS524356:RYS524358 SIO524356:SIO524358 SSK524356:SSK524358 TCG524356:TCG524358 TMC524356:TMC524358 TVY524356:TVY524358 UFU524356:UFU524358 UPQ524356:UPQ524358 UZM524356:UZM524358 VJI524356:VJI524358 VTE524356:VTE524358 WDA524356:WDA524358 WMW524356:WMW524358 WWS524356:WWS524358 AK589892:AK589894 KG589892:KG589894 UC589892:UC589894 ADY589892:ADY589894 ANU589892:ANU589894 AXQ589892:AXQ589894 BHM589892:BHM589894 BRI589892:BRI589894 CBE589892:CBE589894 CLA589892:CLA589894 CUW589892:CUW589894 DES589892:DES589894 DOO589892:DOO589894 DYK589892:DYK589894 EIG589892:EIG589894 ESC589892:ESC589894 FBY589892:FBY589894 FLU589892:FLU589894 FVQ589892:FVQ589894 GFM589892:GFM589894 GPI589892:GPI589894 GZE589892:GZE589894 HJA589892:HJA589894 HSW589892:HSW589894 ICS589892:ICS589894 IMO589892:IMO589894 IWK589892:IWK589894 JGG589892:JGG589894 JQC589892:JQC589894 JZY589892:JZY589894 KJU589892:KJU589894 KTQ589892:KTQ589894 LDM589892:LDM589894 LNI589892:LNI589894 LXE589892:LXE589894 MHA589892:MHA589894 MQW589892:MQW589894 NAS589892:NAS589894 NKO589892:NKO589894 NUK589892:NUK589894 OEG589892:OEG589894 OOC589892:OOC589894 OXY589892:OXY589894 PHU589892:PHU589894 PRQ589892:PRQ589894 QBM589892:QBM589894 QLI589892:QLI589894 QVE589892:QVE589894 RFA589892:RFA589894 ROW589892:ROW589894 RYS589892:RYS589894 SIO589892:SIO589894 SSK589892:SSK589894 TCG589892:TCG589894 TMC589892:TMC589894 TVY589892:TVY589894 UFU589892:UFU589894 UPQ589892:UPQ589894 UZM589892:UZM589894 VJI589892:VJI589894 VTE589892:VTE589894 WDA589892:WDA589894 WMW589892:WMW589894 WWS589892:WWS589894 AK655428:AK655430 KG655428:KG655430 UC655428:UC655430 ADY655428:ADY655430 ANU655428:ANU655430 AXQ655428:AXQ655430 BHM655428:BHM655430 BRI655428:BRI655430 CBE655428:CBE655430 CLA655428:CLA655430 CUW655428:CUW655430 DES655428:DES655430 DOO655428:DOO655430 DYK655428:DYK655430 EIG655428:EIG655430 ESC655428:ESC655430 FBY655428:FBY655430 FLU655428:FLU655430 FVQ655428:FVQ655430 GFM655428:GFM655430 GPI655428:GPI655430 GZE655428:GZE655430 HJA655428:HJA655430 HSW655428:HSW655430 ICS655428:ICS655430 IMO655428:IMO655430 IWK655428:IWK655430 JGG655428:JGG655430 JQC655428:JQC655430 JZY655428:JZY655430 KJU655428:KJU655430 KTQ655428:KTQ655430 LDM655428:LDM655430 LNI655428:LNI655430 LXE655428:LXE655430 MHA655428:MHA655430 MQW655428:MQW655430 NAS655428:NAS655430 NKO655428:NKO655430 NUK655428:NUK655430 OEG655428:OEG655430 OOC655428:OOC655430 OXY655428:OXY655430 PHU655428:PHU655430 PRQ655428:PRQ655430 QBM655428:QBM655430 QLI655428:QLI655430 QVE655428:QVE655430 RFA655428:RFA655430 ROW655428:ROW655430 RYS655428:RYS655430 SIO655428:SIO655430 SSK655428:SSK655430 TCG655428:TCG655430 TMC655428:TMC655430 TVY655428:TVY655430 UFU655428:UFU655430 UPQ655428:UPQ655430 UZM655428:UZM655430 VJI655428:VJI655430 VTE655428:VTE655430 WDA655428:WDA655430 WMW655428:WMW655430 WWS655428:WWS655430 AK720964:AK720966 KG720964:KG720966 UC720964:UC720966 ADY720964:ADY720966 ANU720964:ANU720966 AXQ720964:AXQ720966 BHM720964:BHM720966 BRI720964:BRI720966 CBE720964:CBE720966 CLA720964:CLA720966 CUW720964:CUW720966 DES720964:DES720966 DOO720964:DOO720966 DYK720964:DYK720966 EIG720964:EIG720966 ESC720964:ESC720966 FBY720964:FBY720966 FLU720964:FLU720966 FVQ720964:FVQ720966 GFM720964:GFM720966 GPI720964:GPI720966 GZE720964:GZE720966 HJA720964:HJA720966 HSW720964:HSW720966 ICS720964:ICS720966 IMO720964:IMO720966 IWK720964:IWK720966 JGG720964:JGG720966 JQC720964:JQC720966 JZY720964:JZY720966 KJU720964:KJU720966 KTQ720964:KTQ720966 LDM720964:LDM720966 LNI720964:LNI720966 LXE720964:LXE720966 MHA720964:MHA720966 MQW720964:MQW720966 NAS720964:NAS720966 NKO720964:NKO720966 NUK720964:NUK720966 OEG720964:OEG720966 OOC720964:OOC720966 OXY720964:OXY720966 PHU720964:PHU720966 PRQ720964:PRQ720966 QBM720964:QBM720966 QLI720964:QLI720966 QVE720964:QVE720966 RFA720964:RFA720966 ROW720964:ROW720966 RYS720964:RYS720966 SIO720964:SIO720966 SSK720964:SSK720966 TCG720964:TCG720966 TMC720964:TMC720966 TVY720964:TVY720966 UFU720964:UFU720966 UPQ720964:UPQ720966 UZM720964:UZM720966 VJI720964:VJI720966 VTE720964:VTE720966 WDA720964:WDA720966 WMW720964:WMW720966 WWS720964:WWS720966 AK786500:AK786502 KG786500:KG786502 UC786500:UC786502 ADY786500:ADY786502 ANU786500:ANU786502 AXQ786500:AXQ786502 BHM786500:BHM786502 BRI786500:BRI786502 CBE786500:CBE786502 CLA786500:CLA786502 CUW786500:CUW786502 DES786500:DES786502 DOO786500:DOO786502 DYK786500:DYK786502 EIG786500:EIG786502 ESC786500:ESC786502 FBY786500:FBY786502 FLU786500:FLU786502 FVQ786500:FVQ786502 GFM786500:GFM786502 GPI786500:GPI786502 GZE786500:GZE786502 HJA786500:HJA786502 HSW786500:HSW786502 ICS786500:ICS786502 IMO786500:IMO786502 IWK786500:IWK786502 JGG786500:JGG786502 JQC786500:JQC786502 JZY786500:JZY786502 KJU786500:KJU786502 KTQ786500:KTQ786502 LDM786500:LDM786502 LNI786500:LNI786502 LXE786500:LXE786502 MHA786500:MHA786502 MQW786500:MQW786502 NAS786500:NAS786502 NKO786500:NKO786502 NUK786500:NUK786502 OEG786500:OEG786502 OOC786500:OOC786502 OXY786500:OXY786502 PHU786500:PHU786502 PRQ786500:PRQ786502 QBM786500:QBM786502 QLI786500:QLI786502 QVE786500:QVE786502 RFA786500:RFA786502 ROW786500:ROW786502 RYS786500:RYS786502 SIO786500:SIO786502 SSK786500:SSK786502 TCG786500:TCG786502 TMC786500:TMC786502 TVY786500:TVY786502 UFU786500:UFU786502 UPQ786500:UPQ786502 UZM786500:UZM786502 VJI786500:VJI786502 VTE786500:VTE786502 WDA786500:WDA786502 WMW786500:WMW786502 WWS786500:WWS786502 AK852036:AK852038 KG852036:KG852038 UC852036:UC852038 ADY852036:ADY852038 ANU852036:ANU852038 AXQ852036:AXQ852038 BHM852036:BHM852038 BRI852036:BRI852038 CBE852036:CBE852038 CLA852036:CLA852038 CUW852036:CUW852038 DES852036:DES852038 DOO852036:DOO852038 DYK852036:DYK852038 EIG852036:EIG852038 ESC852036:ESC852038 FBY852036:FBY852038 FLU852036:FLU852038 FVQ852036:FVQ852038 GFM852036:GFM852038 GPI852036:GPI852038 GZE852036:GZE852038 HJA852036:HJA852038 HSW852036:HSW852038 ICS852036:ICS852038 IMO852036:IMO852038 IWK852036:IWK852038 JGG852036:JGG852038 JQC852036:JQC852038 JZY852036:JZY852038 KJU852036:KJU852038 KTQ852036:KTQ852038 LDM852036:LDM852038 LNI852036:LNI852038 LXE852036:LXE852038 MHA852036:MHA852038 MQW852036:MQW852038 NAS852036:NAS852038 NKO852036:NKO852038 NUK852036:NUK852038 OEG852036:OEG852038 OOC852036:OOC852038 OXY852036:OXY852038 PHU852036:PHU852038 PRQ852036:PRQ852038 QBM852036:QBM852038 QLI852036:QLI852038 QVE852036:QVE852038 RFA852036:RFA852038 ROW852036:ROW852038 RYS852036:RYS852038 SIO852036:SIO852038 SSK852036:SSK852038 TCG852036:TCG852038 TMC852036:TMC852038 TVY852036:TVY852038 UFU852036:UFU852038 UPQ852036:UPQ852038 UZM852036:UZM852038 VJI852036:VJI852038 VTE852036:VTE852038 WDA852036:WDA852038 WMW852036:WMW852038 WWS852036:WWS852038 AK917572:AK917574 KG917572:KG917574 UC917572:UC917574 ADY917572:ADY917574 ANU917572:ANU917574 AXQ917572:AXQ917574 BHM917572:BHM917574 BRI917572:BRI917574 CBE917572:CBE917574 CLA917572:CLA917574 CUW917572:CUW917574 DES917572:DES917574 DOO917572:DOO917574 DYK917572:DYK917574 EIG917572:EIG917574 ESC917572:ESC917574 FBY917572:FBY917574 FLU917572:FLU917574 FVQ917572:FVQ917574 GFM917572:GFM917574 GPI917572:GPI917574 GZE917572:GZE917574 HJA917572:HJA917574 HSW917572:HSW917574 ICS917572:ICS917574 IMO917572:IMO917574 IWK917572:IWK917574 JGG917572:JGG917574 JQC917572:JQC917574 JZY917572:JZY917574 KJU917572:KJU917574 KTQ917572:KTQ917574 LDM917572:LDM917574 LNI917572:LNI917574 LXE917572:LXE917574 MHA917572:MHA917574 MQW917572:MQW917574 NAS917572:NAS917574 NKO917572:NKO917574 NUK917572:NUK917574 OEG917572:OEG917574 OOC917572:OOC917574 OXY917572:OXY917574 PHU917572:PHU917574 PRQ917572:PRQ917574 QBM917572:QBM917574 QLI917572:QLI917574 QVE917572:QVE917574 RFA917572:RFA917574 ROW917572:ROW917574 RYS917572:RYS917574 SIO917572:SIO917574 SSK917572:SSK917574 TCG917572:TCG917574 TMC917572:TMC917574 TVY917572:TVY917574 UFU917572:UFU917574 UPQ917572:UPQ917574 UZM917572:UZM917574 VJI917572:VJI917574 VTE917572:VTE917574 WDA917572:WDA917574 WMW917572:WMW917574 WWS917572:WWS917574 AK983108:AK983110 KG983108:KG983110 UC983108:UC983110 ADY983108:ADY983110 ANU983108:ANU983110 AXQ983108:AXQ983110 BHM983108:BHM983110 BRI983108:BRI983110 CBE983108:CBE983110 CLA983108:CLA983110 CUW983108:CUW983110 DES983108:DES983110 DOO983108:DOO983110 DYK983108:DYK983110 EIG983108:EIG983110 ESC983108:ESC983110 FBY983108:FBY983110 FLU983108:FLU983110 FVQ983108:FVQ983110 GFM983108:GFM983110 GPI983108:GPI983110 GZE983108:GZE983110 HJA983108:HJA983110 HSW983108:HSW983110 ICS983108:ICS983110 IMO983108:IMO983110 IWK983108:IWK983110 JGG983108:JGG983110 JQC983108:JQC983110 JZY983108:JZY983110 KJU983108:KJU983110 KTQ983108:KTQ983110 LDM983108:LDM983110 LNI983108:LNI983110 LXE983108:LXE983110 MHA983108:MHA983110 MQW983108:MQW983110 NAS983108:NAS983110 NKO983108:NKO983110 NUK983108:NUK983110 OEG983108:OEG983110 OOC983108:OOC983110 OXY983108:OXY983110 PHU983108:PHU983110 PRQ983108:PRQ983110 QBM983108:QBM983110 QLI983108:QLI983110 QVE983108:QVE983110 RFA983108:RFA983110 ROW983108:ROW983110 RYS983108:RYS983110 SIO983108:SIO983110 SSK983108:SSK983110 TCG983108:TCG983110 TMC983108:TMC983110 TVY983108:TVY983110 UFU983108:UFU983110 UPQ983108:UPQ983110 UZM983108:UZM983110 VJI983108:VJI983110 VTE983108:VTE983110 WDA983108:WDA983110 WMW983108:WMW983110 WWS983108:WWS983110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xm:sqref>
        </x14:dataValidation>
        <x14:dataValidation type="list" errorStyle="information" showInputMessage="1" showErrorMessage="1" errorTitle="主幹開閉器 の 名称" error="主幹開閉器 の 名称 が入力されました。">
          <x14:formula1>
            <xm:f>"MCCB-2P,MCCB-3P,MCCB-4P,ELB-2P,ELB-3P,ELB-4P,ACB-3P"</xm:f>
          </x14:formula1>
          <xm:sqref>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AK36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WWS983076 AK56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AK40 KG40 UC40 ADY40 ANU40 AXQ40 BHM40 BRI40 CBE40 CLA40 CUW40 DES40 DOO40 DYK40 EIG40 ESC40 FBY40 FLU40 FVQ40 GFM40 GPI40 GZE40 HJA40 HSW40 ICS40 IMO40 IWK40 JGG40 JQC40 JZY40 KJU40 KTQ40 LDM40 LNI40 LXE40 MHA40 MQW40 NAS40 NKO40 NUK40 OEG40 OOC40 OXY40 PHU40 PRQ40 QBM40 QLI40 QVE40 RFA40 ROW40 RYS40 SIO40 SSK40 TCG40 TMC40 TVY40 UFU40 UPQ40 UZM40 VJI40 VTE40 WDA40 WMW40 WWS40 AK65576 KG65576 UC65576 ADY65576 ANU65576 AXQ65576 BHM65576 BRI65576 CBE65576 CLA65576 CUW65576 DES65576 DOO65576 DYK65576 EIG65576 ESC65576 FBY65576 FLU65576 FVQ65576 GFM65576 GPI65576 GZE65576 HJA65576 HSW65576 ICS65576 IMO65576 IWK65576 JGG65576 JQC65576 JZY65576 KJU65576 KTQ65576 LDM65576 LNI65576 LXE65576 MHA65576 MQW65576 NAS65576 NKO65576 NUK65576 OEG65576 OOC65576 OXY65576 PHU65576 PRQ65576 QBM65576 QLI65576 QVE65576 RFA65576 ROW65576 RYS65576 SIO65576 SSK65576 TCG65576 TMC65576 TVY65576 UFU65576 UPQ65576 UZM65576 VJI65576 VTE65576 WDA65576 WMW65576 WWS65576 AK131112 KG131112 UC131112 ADY131112 ANU131112 AXQ131112 BHM131112 BRI131112 CBE131112 CLA131112 CUW131112 DES131112 DOO131112 DYK131112 EIG131112 ESC131112 FBY131112 FLU131112 FVQ131112 GFM131112 GPI131112 GZE131112 HJA131112 HSW131112 ICS131112 IMO131112 IWK131112 JGG131112 JQC131112 JZY131112 KJU131112 KTQ131112 LDM131112 LNI131112 LXE131112 MHA131112 MQW131112 NAS131112 NKO131112 NUK131112 OEG131112 OOC131112 OXY131112 PHU131112 PRQ131112 QBM131112 QLI131112 QVE131112 RFA131112 ROW131112 RYS131112 SIO131112 SSK131112 TCG131112 TMC131112 TVY131112 UFU131112 UPQ131112 UZM131112 VJI131112 VTE131112 WDA131112 WMW131112 WWS131112 AK196648 KG196648 UC196648 ADY196648 ANU196648 AXQ196648 BHM196648 BRI196648 CBE196648 CLA196648 CUW196648 DES196648 DOO196648 DYK196648 EIG196648 ESC196648 FBY196648 FLU196648 FVQ196648 GFM196648 GPI196648 GZE196648 HJA196648 HSW196648 ICS196648 IMO196648 IWK196648 JGG196648 JQC196648 JZY196648 KJU196648 KTQ196648 LDM196648 LNI196648 LXE196648 MHA196648 MQW196648 NAS196648 NKO196648 NUK196648 OEG196648 OOC196648 OXY196648 PHU196648 PRQ196648 QBM196648 QLI196648 QVE196648 RFA196648 ROW196648 RYS196648 SIO196648 SSK196648 TCG196648 TMC196648 TVY196648 UFU196648 UPQ196648 UZM196648 VJI196648 VTE196648 WDA196648 WMW196648 WWS196648 AK262184 KG262184 UC262184 ADY262184 ANU262184 AXQ262184 BHM262184 BRI262184 CBE262184 CLA262184 CUW262184 DES262184 DOO262184 DYK262184 EIG262184 ESC262184 FBY262184 FLU262184 FVQ262184 GFM262184 GPI262184 GZE262184 HJA262184 HSW262184 ICS262184 IMO262184 IWK262184 JGG262184 JQC262184 JZY262184 KJU262184 KTQ262184 LDM262184 LNI262184 LXE262184 MHA262184 MQW262184 NAS262184 NKO262184 NUK262184 OEG262184 OOC262184 OXY262184 PHU262184 PRQ262184 QBM262184 QLI262184 QVE262184 RFA262184 ROW262184 RYS262184 SIO262184 SSK262184 TCG262184 TMC262184 TVY262184 UFU262184 UPQ262184 UZM262184 VJI262184 VTE262184 WDA262184 WMW262184 WWS262184 AK327720 KG327720 UC327720 ADY327720 ANU327720 AXQ327720 BHM327720 BRI327720 CBE327720 CLA327720 CUW327720 DES327720 DOO327720 DYK327720 EIG327720 ESC327720 FBY327720 FLU327720 FVQ327720 GFM327720 GPI327720 GZE327720 HJA327720 HSW327720 ICS327720 IMO327720 IWK327720 JGG327720 JQC327720 JZY327720 KJU327720 KTQ327720 LDM327720 LNI327720 LXE327720 MHA327720 MQW327720 NAS327720 NKO327720 NUK327720 OEG327720 OOC327720 OXY327720 PHU327720 PRQ327720 QBM327720 QLI327720 QVE327720 RFA327720 ROW327720 RYS327720 SIO327720 SSK327720 TCG327720 TMC327720 TVY327720 UFU327720 UPQ327720 UZM327720 VJI327720 VTE327720 WDA327720 WMW327720 WWS327720 AK393256 KG393256 UC393256 ADY393256 ANU393256 AXQ393256 BHM393256 BRI393256 CBE393256 CLA393256 CUW393256 DES393256 DOO393256 DYK393256 EIG393256 ESC393256 FBY393256 FLU393256 FVQ393256 GFM393256 GPI393256 GZE393256 HJA393256 HSW393256 ICS393256 IMO393256 IWK393256 JGG393256 JQC393256 JZY393256 KJU393256 KTQ393256 LDM393256 LNI393256 LXE393256 MHA393256 MQW393256 NAS393256 NKO393256 NUK393256 OEG393256 OOC393256 OXY393256 PHU393256 PRQ393256 QBM393256 QLI393256 QVE393256 RFA393256 ROW393256 RYS393256 SIO393256 SSK393256 TCG393256 TMC393256 TVY393256 UFU393256 UPQ393256 UZM393256 VJI393256 VTE393256 WDA393256 WMW393256 WWS393256 AK458792 KG458792 UC458792 ADY458792 ANU458792 AXQ458792 BHM458792 BRI458792 CBE458792 CLA458792 CUW458792 DES458792 DOO458792 DYK458792 EIG458792 ESC458792 FBY458792 FLU458792 FVQ458792 GFM458792 GPI458792 GZE458792 HJA458792 HSW458792 ICS458792 IMO458792 IWK458792 JGG458792 JQC458792 JZY458792 KJU458792 KTQ458792 LDM458792 LNI458792 LXE458792 MHA458792 MQW458792 NAS458792 NKO458792 NUK458792 OEG458792 OOC458792 OXY458792 PHU458792 PRQ458792 QBM458792 QLI458792 QVE458792 RFA458792 ROW458792 RYS458792 SIO458792 SSK458792 TCG458792 TMC458792 TVY458792 UFU458792 UPQ458792 UZM458792 VJI458792 VTE458792 WDA458792 WMW458792 WWS458792 AK524328 KG524328 UC524328 ADY524328 ANU524328 AXQ524328 BHM524328 BRI524328 CBE524328 CLA524328 CUW524328 DES524328 DOO524328 DYK524328 EIG524328 ESC524328 FBY524328 FLU524328 FVQ524328 GFM524328 GPI524328 GZE524328 HJA524328 HSW524328 ICS524328 IMO524328 IWK524328 JGG524328 JQC524328 JZY524328 KJU524328 KTQ524328 LDM524328 LNI524328 LXE524328 MHA524328 MQW524328 NAS524328 NKO524328 NUK524328 OEG524328 OOC524328 OXY524328 PHU524328 PRQ524328 QBM524328 QLI524328 QVE524328 RFA524328 ROW524328 RYS524328 SIO524328 SSK524328 TCG524328 TMC524328 TVY524328 UFU524328 UPQ524328 UZM524328 VJI524328 VTE524328 WDA524328 WMW524328 WWS524328 AK589864 KG589864 UC589864 ADY589864 ANU589864 AXQ589864 BHM589864 BRI589864 CBE589864 CLA589864 CUW589864 DES589864 DOO589864 DYK589864 EIG589864 ESC589864 FBY589864 FLU589864 FVQ589864 GFM589864 GPI589864 GZE589864 HJA589864 HSW589864 ICS589864 IMO589864 IWK589864 JGG589864 JQC589864 JZY589864 KJU589864 KTQ589864 LDM589864 LNI589864 LXE589864 MHA589864 MQW589864 NAS589864 NKO589864 NUK589864 OEG589864 OOC589864 OXY589864 PHU589864 PRQ589864 QBM589864 QLI589864 QVE589864 RFA589864 ROW589864 RYS589864 SIO589864 SSK589864 TCG589864 TMC589864 TVY589864 UFU589864 UPQ589864 UZM589864 VJI589864 VTE589864 WDA589864 WMW589864 WWS589864 AK655400 KG655400 UC655400 ADY655400 ANU655400 AXQ655400 BHM655400 BRI655400 CBE655400 CLA655400 CUW655400 DES655400 DOO655400 DYK655400 EIG655400 ESC655400 FBY655400 FLU655400 FVQ655400 GFM655400 GPI655400 GZE655400 HJA655400 HSW655400 ICS655400 IMO655400 IWK655400 JGG655400 JQC655400 JZY655400 KJU655400 KTQ655400 LDM655400 LNI655400 LXE655400 MHA655400 MQW655400 NAS655400 NKO655400 NUK655400 OEG655400 OOC655400 OXY655400 PHU655400 PRQ655400 QBM655400 QLI655400 QVE655400 RFA655400 ROW655400 RYS655400 SIO655400 SSK655400 TCG655400 TMC655400 TVY655400 UFU655400 UPQ655400 UZM655400 VJI655400 VTE655400 WDA655400 WMW655400 WWS655400 AK720936 KG720936 UC720936 ADY720936 ANU720936 AXQ720936 BHM720936 BRI720936 CBE720936 CLA720936 CUW720936 DES720936 DOO720936 DYK720936 EIG720936 ESC720936 FBY720936 FLU720936 FVQ720936 GFM720936 GPI720936 GZE720936 HJA720936 HSW720936 ICS720936 IMO720936 IWK720936 JGG720936 JQC720936 JZY720936 KJU720936 KTQ720936 LDM720936 LNI720936 LXE720936 MHA720936 MQW720936 NAS720936 NKO720936 NUK720936 OEG720936 OOC720936 OXY720936 PHU720936 PRQ720936 QBM720936 QLI720936 QVE720936 RFA720936 ROW720936 RYS720936 SIO720936 SSK720936 TCG720936 TMC720936 TVY720936 UFU720936 UPQ720936 UZM720936 VJI720936 VTE720936 WDA720936 WMW720936 WWS720936 AK786472 KG786472 UC786472 ADY786472 ANU786472 AXQ786472 BHM786472 BRI786472 CBE786472 CLA786472 CUW786472 DES786472 DOO786472 DYK786472 EIG786472 ESC786472 FBY786472 FLU786472 FVQ786472 GFM786472 GPI786472 GZE786472 HJA786472 HSW786472 ICS786472 IMO786472 IWK786472 JGG786472 JQC786472 JZY786472 KJU786472 KTQ786472 LDM786472 LNI786472 LXE786472 MHA786472 MQW786472 NAS786472 NKO786472 NUK786472 OEG786472 OOC786472 OXY786472 PHU786472 PRQ786472 QBM786472 QLI786472 QVE786472 RFA786472 ROW786472 RYS786472 SIO786472 SSK786472 TCG786472 TMC786472 TVY786472 UFU786472 UPQ786472 UZM786472 VJI786472 VTE786472 WDA786472 WMW786472 WWS786472 AK852008 KG852008 UC852008 ADY852008 ANU852008 AXQ852008 BHM852008 BRI852008 CBE852008 CLA852008 CUW852008 DES852008 DOO852008 DYK852008 EIG852008 ESC852008 FBY852008 FLU852008 FVQ852008 GFM852008 GPI852008 GZE852008 HJA852008 HSW852008 ICS852008 IMO852008 IWK852008 JGG852008 JQC852008 JZY852008 KJU852008 KTQ852008 LDM852008 LNI852008 LXE852008 MHA852008 MQW852008 NAS852008 NKO852008 NUK852008 OEG852008 OOC852008 OXY852008 PHU852008 PRQ852008 QBM852008 QLI852008 QVE852008 RFA852008 ROW852008 RYS852008 SIO852008 SSK852008 TCG852008 TMC852008 TVY852008 UFU852008 UPQ852008 UZM852008 VJI852008 VTE852008 WDA852008 WMW852008 WWS852008 AK917544 KG917544 UC917544 ADY917544 ANU917544 AXQ917544 BHM917544 BRI917544 CBE917544 CLA917544 CUW917544 DES917544 DOO917544 DYK917544 EIG917544 ESC917544 FBY917544 FLU917544 FVQ917544 GFM917544 GPI917544 GZE917544 HJA917544 HSW917544 ICS917544 IMO917544 IWK917544 JGG917544 JQC917544 JZY917544 KJU917544 KTQ917544 LDM917544 LNI917544 LXE917544 MHA917544 MQW917544 NAS917544 NKO917544 NUK917544 OEG917544 OOC917544 OXY917544 PHU917544 PRQ917544 QBM917544 QLI917544 QVE917544 RFA917544 ROW917544 RYS917544 SIO917544 SSK917544 TCG917544 TMC917544 TVY917544 UFU917544 UPQ917544 UZM917544 VJI917544 VTE917544 WDA917544 WMW917544 WWS917544 AK983080 KG983080 UC983080 ADY983080 ANU983080 AXQ983080 BHM983080 BRI983080 CBE983080 CLA983080 CUW983080 DES983080 DOO983080 DYK983080 EIG983080 ESC983080 FBY983080 FLU983080 FVQ983080 GFM983080 GPI983080 GZE983080 HJA983080 HSW983080 ICS983080 IMO983080 IWK983080 JGG983080 JQC983080 JZY983080 KJU983080 KTQ983080 LDM983080 LNI983080 LXE983080 MHA983080 MQW983080 NAS983080 NKO983080 NUK983080 OEG983080 OOC983080 OXY983080 PHU983080 PRQ983080 QBM983080 QLI983080 QVE983080 RFA983080 ROW983080 RYS983080 SIO983080 SSK983080 TCG983080 TMC983080 TVY983080 UFU983080 UPQ983080 UZM983080 VJI983080 VTE983080 WDA983080 WMW983080 WWS983080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AK65564 KG65564 UC65564 ADY65564 ANU65564 AXQ65564 BHM65564 BRI65564 CBE65564 CLA65564 CUW65564 DES65564 DOO65564 DYK65564 EIG65564 ESC65564 FBY65564 FLU65564 FVQ65564 GFM65564 GPI65564 GZE65564 HJA65564 HSW65564 ICS65564 IMO65564 IWK65564 JGG65564 JQC65564 JZY65564 KJU65564 KTQ65564 LDM65564 LNI65564 LXE65564 MHA65564 MQW65564 NAS65564 NKO65564 NUK65564 OEG65564 OOC65564 OXY65564 PHU65564 PRQ65564 QBM65564 QLI65564 QVE65564 RFA65564 ROW65564 RYS65564 SIO65564 SSK65564 TCG65564 TMC65564 TVY65564 UFU65564 UPQ65564 UZM65564 VJI65564 VTE65564 WDA65564 WMW65564 WWS65564 AK131100 KG131100 UC131100 ADY131100 ANU131100 AXQ131100 BHM131100 BRI131100 CBE131100 CLA131100 CUW131100 DES131100 DOO131100 DYK131100 EIG131100 ESC131100 FBY131100 FLU131100 FVQ131100 GFM131100 GPI131100 GZE131100 HJA131100 HSW131100 ICS131100 IMO131100 IWK131100 JGG131100 JQC131100 JZY131100 KJU131100 KTQ131100 LDM131100 LNI131100 LXE131100 MHA131100 MQW131100 NAS131100 NKO131100 NUK131100 OEG131100 OOC131100 OXY131100 PHU131100 PRQ131100 QBM131100 QLI131100 QVE131100 RFA131100 ROW131100 RYS131100 SIO131100 SSK131100 TCG131100 TMC131100 TVY131100 UFU131100 UPQ131100 UZM131100 VJI131100 VTE131100 WDA131100 WMW131100 WWS131100 AK196636 KG196636 UC196636 ADY196636 ANU196636 AXQ196636 BHM196636 BRI196636 CBE196636 CLA196636 CUW196636 DES196636 DOO196636 DYK196636 EIG196636 ESC196636 FBY196636 FLU196636 FVQ196636 GFM196636 GPI196636 GZE196636 HJA196636 HSW196636 ICS196636 IMO196636 IWK196636 JGG196636 JQC196636 JZY196636 KJU196636 KTQ196636 LDM196636 LNI196636 LXE196636 MHA196636 MQW196636 NAS196636 NKO196636 NUK196636 OEG196636 OOC196636 OXY196636 PHU196636 PRQ196636 QBM196636 QLI196636 QVE196636 RFA196636 ROW196636 RYS196636 SIO196636 SSK196636 TCG196636 TMC196636 TVY196636 UFU196636 UPQ196636 UZM196636 VJI196636 VTE196636 WDA196636 WMW196636 WWS196636 AK262172 KG262172 UC262172 ADY262172 ANU262172 AXQ262172 BHM262172 BRI262172 CBE262172 CLA262172 CUW262172 DES262172 DOO262172 DYK262172 EIG262172 ESC262172 FBY262172 FLU262172 FVQ262172 GFM262172 GPI262172 GZE262172 HJA262172 HSW262172 ICS262172 IMO262172 IWK262172 JGG262172 JQC262172 JZY262172 KJU262172 KTQ262172 LDM262172 LNI262172 LXE262172 MHA262172 MQW262172 NAS262172 NKO262172 NUK262172 OEG262172 OOC262172 OXY262172 PHU262172 PRQ262172 QBM262172 QLI262172 QVE262172 RFA262172 ROW262172 RYS262172 SIO262172 SSK262172 TCG262172 TMC262172 TVY262172 UFU262172 UPQ262172 UZM262172 VJI262172 VTE262172 WDA262172 WMW262172 WWS262172 AK327708 KG327708 UC327708 ADY327708 ANU327708 AXQ327708 BHM327708 BRI327708 CBE327708 CLA327708 CUW327708 DES327708 DOO327708 DYK327708 EIG327708 ESC327708 FBY327708 FLU327708 FVQ327708 GFM327708 GPI327708 GZE327708 HJA327708 HSW327708 ICS327708 IMO327708 IWK327708 JGG327708 JQC327708 JZY327708 KJU327708 KTQ327708 LDM327708 LNI327708 LXE327708 MHA327708 MQW327708 NAS327708 NKO327708 NUK327708 OEG327708 OOC327708 OXY327708 PHU327708 PRQ327708 QBM327708 QLI327708 QVE327708 RFA327708 ROW327708 RYS327708 SIO327708 SSK327708 TCG327708 TMC327708 TVY327708 UFU327708 UPQ327708 UZM327708 VJI327708 VTE327708 WDA327708 WMW327708 WWS327708 AK393244 KG393244 UC393244 ADY393244 ANU393244 AXQ393244 BHM393244 BRI393244 CBE393244 CLA393244 CUW393244 DES393244 DOO393244 DYK393244 EIG393244 ESC393244 FBY393244 FLU393244 FVQ393244 GFM393244 GPI393244 GZE393244 HJA393244 HSW393244 ICS393244 IMO393244 IWK393244 JGG393244 JQC393244 JZY393244 KJU393244 KTQ393244 LDM393244 LNI393244 LXE393244 MHA393244 MQW393244 NAS393244 NKO393244 NUK393244 OEG393244 OOC393244 OXY393244 PHU393244 PRQ393244 QBM393244 QLI393244 QVE393244 RFA393244 ROW393244 RYS393244 SIO393244 SSK393244 TCG393244 TMC393244 TVY393244 UFU393244 UPQ393244 UZM393244 VJI393244 VTE393244 WDA393244 WMW393244 WWS393244 AK458780 KG458780 UC458780 ADY458780 ANU458780 AXQ458780 BHM458780 BRI458780 CBE458780 CLA458780 CUW458780 DES458780 DOO458780 DYK458780 EIG458780 ESC458780 FBY458780 FLU458780 FVQ458780 GFM458780 GPI458780 GZE458780 HJA458780 HSW458780 ICS458780 IMO458780 IWK458780 JGG458780 JQC458780 JZY458780 KJU458780 KTQ458780 LDM458780 LNI458780 LXE458780 MHA458780 MQW458780 NAS458780 NKO458780 NUK458780 OEG458780 OOC458780 OXY458780 PHU458780 PRQ458780 QBM458780 QLI458780 QVE458780 RFA458780 ROW458780 RYS458780 SIO458780 SSK458780 TCG458780 TMC458780 TVY458780 UFU458780 UPQ458780 UZM458780 VJI458780 VTE458780 WDA458780 WMW458780 WWS458780 AK524316 KG524316 UC524316 ADY524316 ANU524316 AXQ524316 BHM524316 BRI524316 CBE524316 CLA524316 CUW524316 DES524316 DOO524316 DYK524316 EIG524316 ESC524316 FBY524316 FLU524316 FVQ524316 GFM524316 GPI524316 GZE524316 HJA524316 HSW524316 ICS524316 IMO524316 IWK524316 JGG524316 JQC524316 JZY524316 KJU524316 KTQ524316 LDM524316 LNI524316 LXE524316 MHA524316 MQW524316 NAS524316 NKO524316 NUK524316 OEG524316 OOC524316 OXY524316 PHU524316 PRQ524316 QBM524316 QLI524316 QVE524316 RFA524316 ROW524316 RYS524316 SIO524316 SSK524316 TCG524316 TMC524316 TVY524316 UFU524316 UPQ524316 UZM524316 VJI524316 VTE524316 WDA524316 WMW524316 WWS524316 AK589852 KG589852 UC589852 ADY589852 ANU589852 AXQ589852 BHM589852 BRI589852 CBE589852 CLA589852 CUW589852 DES589852 DOO589852 DYK589852 EIG589852 ESC589852 FBY589852 FLU589852 FVQ589852 GFM589852 GPI589852 GZE589852 HJA589852 HSW589852 ICS589852 IMO589852 IWK589852 JGG589852 JQC589852 JZY589852 KJU589852 KTQ589852 LDM589852 LNI589852 LXE589852 MHA589852 MQW589852 NAS589852 NKO589852 NUK589852 OEG589852 OOC589852 OXY589852 PHU589852 PRQ589852 QBM589852 QLI589852 QVE589852 RFA589852 ROW589852 RYS589852 SIO589852 SSK589852 TCG589852 TMC589852 TVY589852 UFU589852 UPQ589852 UZM589852 VJI589852 VTE589852 WDA589852 WMW589852 WWS589852 AK655388 KG655388 UC655388 ADY655388 ANU655388 AXQ655388 BHM655388 BRI655388 CBE655388 CLA655388 CUW655388 DES655388 DOO655388 DYK655388 EIG655388 ESC655388 FBY655388 FLU655388 FVQ655388 GFM655388 GPI655388 GZE655388 HJA655388 HSW655388 ICS655388 IMO655388 IWK655388 JGG655388 JQC655388 JZY655388 KJU655388 KTQ655388 LDM655388 LNI655388 LXE655388 MHA655388 MQW655388 NAS655388 NKO655388 NUK655388 OEG655388 OOC655388 OXY655388 PHU655388 PRQ655388 QBM655388 QLI655388 QVE655388 RFA655388 ROW655388 RYS655388 SIO655388 SSK655388 TCG655388 TMC655388 TVY655388 UFU655388 UPQ655388 UZM655388 VJI655388 VTE655388 WDA655388 WMW655388 WWS655388 AK720924 KG720924 UC720924 ADY720924 ANU720924 AXQ720924 BHM720924 BRI720924 CBE720924 CLA720924 CUW720924 DES720924 DOO720924 DYK720924 EIG720924 ESC720924 FBY720924 FLU720924 FVQ720924 GFM720924 GPI720924 GZE720924 HJA720924 HSW720924 ICS720924 IMO720924 IWK720924 JGG720924 JQC720924 JZY720924 KJU720924 KTQ720924 LDM720924 LNI720924 LXE720924 MHA720924 MQW720924 NAS720924 NKO720924 NUK720924 OEG720924 OOC720924 OXY720924 PHU720924 PRQ720924 QBM720924 QLI720924 QVE720924 RFA720924 ROW720924 RYS720924 SIO720924 SSK720924 TCG720924 TMC720924 TVY720924 UFU720924 UPQ720924 UZM720924 VJI720924 VTE720924 WDA720924 WMW720924 WWS720924 AK786460 KG786460 UC786460 ADY786460 ANU786460 AXQ786460 BHM786460 BRI786460 CBE786460 CLA786460 CUW786460 DES786460 DOO786460 DYK786460 EIG786460 ESC786460 FBY786460 FLU786460 FVQ786460 GFM786460 GPI786460 GZE786460 HJA786460 HSW786460 ICS786460 IMO786460 IWK786460 JGG786460 JQC786460 JZY786460 KJU786460 KTQ786460 LDM786460 LNI786460 LXE786460 MHA786460 MQW786460 NAS786460 NKO786460 NUK786460 OEG786460 OOC786460 OXY786460 PHU786460 PRQ786460 QBM786460 QLI786460 QVE786460 RFA786460 ROW786460 RYS786460 SIO786460 SSK786460 TCG786460 TMC786460 TVY786460 UFU786460 UPQ786460 UZM786460 VJI786460 VTE786460 WDA786460 WMW786460 WWS786460 AK851996 KG851996 UC851996 ADY851996 ANU851996 AXQ851996 BHM851996 BRI851996 CBE851996 CLA851996 CUW851996 DES851996 DOO851996 DYK851996 EIG851996 ESC851996 FBY851996 FLU851996 FVQ851996 GFM851996 GPI851996 GZE851996 HJA851996 HSW851996 ICS851996 IMO851996 IWK851996 JGG851996 JQC851996 JZY851996 KJU851996 KTQ851996 LDM851996 LNI851996 LXE851996 MHA851996 MQW851996 NAS851996 NKO851996 NUK851996 OEG851996 OOC851996 OXY851996 PHU851996 PRQ851996 QBM851996 QLI851996 QVE851996 RFA851996 ROW851996 RYS851996 SIO851996 SSK851996 TCG851996 TMC851996 TVY851996 UFU851996 UPQ851996 UZM851996 VJI851996 VTE851996 WDA851996 WMW851996 WWS851996 AK917532 KG917532 UC917532 ADY917532 ANU917532 AXQ917532 BHM917532 BRI917532 CBE917532 CLA917532 CUW917532 DES917532 DOO917532 DYK917532 EIG917532 ESC917532 FBY917532 FLU917532 FVQ917532 GFM917532 GPI917532 GZE917532 HJA917532 HSW917532 ICS917532 IMO917532 IWK917532 JGG917532 JQC917532 JZY917532 KJU917532 KTQ917532 LDM917532 LNI917532 LXE917532 MHA917532 MQW917532 NAS917532 NKO917532 NUK917532 OEG917532 OOC917532 OXY917532 PHU917532 PRQ917532 QBM917532 QLI917532 QVE917532 RFA917532 ROW917532 RYS917532 SIO917532 SSK917532 TCG917532 TMC917532 TVY917532 UFU917532 UPQ917532 UZM917532 VJI917532 VTE917532 WDA917532 WMW917532 WWS917532 AK983068 KG983068 UC983068 ADY983068 ANU983068 AXQ983068 BHM983068 BRI983068 CBE983068 CLA983068 CUW983068 DES983068 DOO983068 DYK983068 EIG983068 ESC983068 FBY983068 FLU983068 FVQ983068 GFM983068 GPI983068 GZE983068 HJA983068 HSW983068 ICS983068 IMO983068 IWK983068 JGG983068 JQC983068 JZY983068 KJU983068 KTQ983068 LDM983068 LNI983068 LXE983068 MHA983068 MQW983068 NAS983068 NKO983068 NUK983068 OEG983068 OOC983068 OXY983068 PHU983068 PRQ983068 QBM983068 QLI983068 QVE983068 RFA983068 ROW983068 RYS983068 SIO983068 SSK983068 TCG983068 TMC983068 TVY983068 UFU983068 UPQ983068 UZM983068 VJI983068 VTE983068 WDA983068 WMW983068 WWS983068 AK32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xm:sqref>
        </x14:dataValidation>
        <x14:dataValidation type="list" errorStyle="information" allowBlank="1" showInputMessage="1" showErrorMessage="1" errorTitle="周波数の入力" error="５０［Ｈｚ］，６０［Ｈｚ］以外の値が入力されました。">
          <x14:formula1>
            <xm:f>"50,60"</xm:f>
          </x14:formula1>
          <xm:sqref>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G62 JC62 SY62 ACU62 AMQ62 AWM62 BGI62 BQE62 CAA62 CJW62 CTS62 DDO62 DNK62 DXG62 EHC62 EQY62 FAU62 FKQ62 FUM62 GEI62 GOE62 GYA62 HHW62 HRS62 IBO62 ILK62 IVG62 JFC62 JOY62 JYU62 KIQ62 KSM62 LCI62 LME62 LWA62 MFW62 MPS62 MZO62 NJK62 NTG62 ODC62 OMY62 OWU62 PGQ62 PQM62 QAI62 QKE62 QUA62 RDW62 RNS62 RXO62 SHK62 SRG62 TBC62 TKY62 TUU62 UEQ62 UOM62 UYI62 VIE62 VSA62 WBW62 WLS62 WVO62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G65590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G131126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G196662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G262198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G327734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G393270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G458806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G524342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G589878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G655414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G720950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G786486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G852022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G917558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G983094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G30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G65566 JC65566 SY65566 ACU65566 AMQ65566 AWM65566 BGI65566 BQE65566 CAA65566 CJW65566 CTS65566 DDO65566 DNK65566 DXG65566 EHC65566 EQY65566 FAU65566 FKQ65566 FUM65566 GEI65566 GOE65566 GYA65566 HHW65566 HRS65566 IBO65566 ILK65566 IVG65566 JFC65566 JOY65566 JYU65566 KIQ65566 KSM65566 LCI65566 LME65566 LWA65566 MFW65566 MPS65566 MZO65566 NJK65566 NTG65566 ODC65566 OMY65566 OWU65566 PGQ65566 PQM65566 QAI65566 QKE65566 QUA65566 RDW65566 RNS65566 RXO65566 SHK65566 SRG65566 TBC65566 TKY65566 TUU65566 UEQ65566 UOM65566 UYI65566 VIE65566 VSA65566 WBW65566 WLS65566 WVO65566 G131102 JC131102 SY131102 ACU131102 AMQ131102 AWM131102 BGI131102 BQE131102 CAA131102 CJW131102 CTS131102 DDO131102 DNK131102 DXG131102 EHC131102 EQY131102 FAU131102 FKQ131102 FUM131102 GEI131102 GOE131102 GYA131102 HHW131102 HRS131102 IBO131102 ILK131102 IVG131102 JFC131102 JOY131102 JYU131102 KIQ131102 KSM131102 LCI131102 LME131102 LWA131102 MFW131102 MPS131102 MZO131102 NJK131102 NTG131102 ODC131102 OMY131102 OWU131102 PGQ131102 PQM131102 QAI131102 QKE131102 QUA131102 RDW131102 RNS131102 RXO131102 SHK131102 SRG131102 TBC131102 TKY131102 TUU131102 UEQ131102 UOM131102 UYI131102 VIE131102 VSA131102 WBW131102 WLS131102 WVO131102 G196638 JC196638 SY196638 ACU196638 AMQ196638 AWM196638 BGI196638 BQE196638 CAA196638 CJW196638 CTS196638 DDO196638 DNK196638 DXG196638 EHC196638 EQY196638 FAU196638 FKQ196638 FUM196638 GEI196638 GOE196638 GYA196638 HHW196638 HRS196638 IBO196638 ILK196638 IVG196638 JFC196638 JOY196638 JYU196638 KIQ196638 KSM196638 LCI196638 LME196638 LWA196638 MFW196638 MPS196638 MZO196638 NJK196638 NTG196638 ODC196638 OMY196638 OWU196638 PGQ196638 PQM196638 QAI196638 QKE196638 QUA196638 RDW196638 RNS196638 RXO196638 SHK196638 SRG196638 TBC196638 TKY196638 TUU196638 UEQ196638 UOM196638 UYI196638 VIE196638 VSA196638 WBW196638 WLS196638 WVO196638 G262174 JC262174 SY262174 ACU262174 AMQ262174 AWM262174 BGI262174 BQE262174 CAA262174 CJW262174 CTS262174 DDO262174 DNK262174 DXG262174 EHC262174 EQY262174 FAU262174 FKQ262174 FUM262174 GEI262174 GOE262174 GYA262174 HHW262174 HRS262174 IBO262174 ILK262174 IVG262174 JFC262174 JOY262174 JYU262174 KIQ262174 KSM262174 LCI262174 LME262174 LWA262174 MFW262174 MPS262174 MZO262174 NJK262174 NTG262174 ODC262174 OMY262174 OWU262174 PGQ262174 PQM262174 QAI262174 QKE262174 QUA262174 RDW262174 RNS262174 RXO262174 SHK262174 SRG262174 TBC262174 TKY262174 TUU262174 UEQ262174 UOM262174 UYI262174 VIE262174 VSA262174 WBW262174 WLS262174 WVO262174 G327710 JC327710 SY327710 ACU327710 AMQ327710 AWM327710 BGI327710 BQE327710 CAA327710 CJW327710 CTS327710 DDO327710 DNK327710 DXG327710 EHC327710 EQY327710 FAU327710 FKQ327710 FUM327710 GEI327710 GOE327710 GYA327710 HHW327710 HRS327710 IBO327710 ILK327710 IVG327710 JFC327710 JOY327710 JYU327710 KIQ327710 KSM327710 LCI327710 LME327710 LWA327710 MFW327710 MPS327710 MZO327710 NJK327710 NTG327710 ODC327710 OMY327710 OWU327710 PGQ327710 PQM327710 QAI327710 QKE327710 QUA327710 RDW327710 RNS327710 RXO327710 SHK327710 SRG327710 TBC327710 TKY327710 TUU327710 UEQ327710 UOM327710 UYI327710 VIE327710 VSA327710 WBW327710 WLS327710 WVO327710 G393246 JC393246 SY393246 ACU393246 AMQ393246 AWM393246 BGI393246 BQE393246 CAA393246 CJW393246 CTS393246 DDO393246 DNK393246 DXG393246 EHC393246 EQY393246 FAU393246 FKQ393246 FUM393246 GEI393246 GOE393246 GYA393246 HHW393246 HRS393246 IBO393246 ILK393246 IVG393246 JFC393246 JOY393246 JYU393246 KIQ393246 KSM393246 LCI393246 LME393246 LWA393246 MFW393246 MPS393246 MZO393246 NJK393246 NTG393246 ODC393246 OMY393246 OWU393246 PGQ393246 PQM393246 QAI393246 QKE393246 QUA393246 RDW393246 RNS393246 RXO393246 SHK393246 SRG393246 TBC393246 TKY393246 TUU393246 UEQ393246 UOM393246 UYI393246 VIE393246 VSA393246 WBW393246 WLS393246 WVO393246 G458782 JC458782 SY458782 ACU458782 AMQ458782 AWM458782 BGI458782 BQE458782 CAA458782 CJW458782 CTS458782 DDO458782 DNK458782 DXG458782 EHC458782 EQY458782 FAU458782 FKQ458782 FUM458782 GEI458782 GOE458782 GYA458782 HHW458782 HRS458782 IBO458782 ILK458782 IVG458782 JFC458782 JOY458782 JYU458782 KIQ458782 KSM458782 LCI458782 LME458782 LWA458782 MFW458782 MPS458782 MZO458782 NJK458782 NTG458782 ODC458782 OMY458782 OWU458782 PGQ458782 PQM458782 QAI458782 QKE458782 QUA458782 RDW458782 RNS458782 RXO458782 SHK458782 SRG458782 TBC458782 TKY458782 TUU458782 UEQ458782 UOM458782 UYI458782 VIE458782 VSA458782 WBW458782 WLS458782 WVO458782 G524318 JC524318 SY524318 ACU524318 AMQ524318 AWM524318 BGI524318 BQE524318 CAA524318 CJW524318 CTS524318 DDO524318 DNK524318 DXG524318 EHC524318 EQY524318 FAU524318 FKQ524318 FUM524318 GEI524318 GOE524318 GYA524318 HHW524318 HRS524318 IBO524318 ILK524318 IVG524318 JFC524318 JOY524318 JYU524318 KIQ524318 KSM524318 LCI524318 LME524318 LWA524318 MFW524318 MPS524318 MZO524318 NJK524318 NTG524318 ODC524318 OMY524318 OWU524318 PGQ524318 PQM524318 QAI524318 QKE524318 QUA524318 RDW524318 RNS524318 RXO524318 SHK524318 SRG524318 TBC524318 TKY524318 TUU524318 UEQ524318 UOM524318 UYI524318 VIE524318 VSA524318 WBW524318 WLS524318 WVO524318 G589854 JC589854 SY589854 ACU589854 AMQ589854 AWM589854 BGI589854 BQE589854 CAA589854 CJW589854 CTS589854 DDO589854 DNK589854 DXG589854 EHC589854 EQY589854 FAU589854 FKQ589854 FUM589854 GEI589854 GOE589854 GYA589854 HHW589854 HRS589854 IBO589854 ILK589854 IVG589854 JFC589854 JOY589854 JYU589854 KIQ589854 KSM589854 LCI589854 LME589854 LWA589854 MFW589854 MPS589854 MZO589854 NJK589854 NTG589854 ODC589854 OMY589854 OWU589854 PGQ589854 PQM589854 QAI589854 QKE589854 QUA589854 RDW589854 RNS589854 RXO589854 SHK589854 SRG589854 TBC589854 TKY589854 TUU589854 UEQ589854 UOM589854 UYI589854 VIE589854 VSA589854 WBW589854 WLS589854 WVO589854 G655390 JC655390 SY655390 ACU655390 AMQ655390 AWM655390 BGI655390 BQE655390 CAA655390 CJW655390 CTS655390 DDO655390 DNK655390 DXG655390 EHC655390 EQY655390 FAU655390 FKQ655390 FUM655390 GEI655390 GOE655390 GYA655390 HHW655390 HRS655390 IBO655390 ILK655390 IVG655390 JFC655390 JOY655390 JYU655390 KIQ655390 KSM655390 LCI655390 LME655390 LWA655390 MFW655390 MPS655390 MZO655390 NJK655390 NTG655390 ODC655390 OMY655390 OWU655390 PGQ655390 PQM655390 QAI655390 QKE655390 QUA655390 RDW655390 RNS655390 RXO655390 SHK655390 SRG655390 TBC655390 TKY655390 TUU655390 UEQ655390 UOM655390 UYI655390 VIE655390 VSA655390 WBW655390 WLS655390 WVO655390 G720926 JC720926 SY720926 ACU720926 AMQ720926 AWM720926 BGI720926 BQE720926 CAA720926 CJW720926 CTS720926 DDO720926 DNK720926 DXG720926 EHC720926 EQY720926 FAU720926 FKQ720926 FUM720926 GEI720926 GOE720926 GYA720926 HHW720926 HRS720926 IBO720926 ILK720926 IVG720926 JFC720926 JOY720926 JYU720926 KIQ720926 KSM720926 LCI720926 LME720926 LWA720926 MFW720926 MPS720926 MZO720926 NJK720926 NTG720926 ODC720926 OMY720926 OWU720926 PGQ720926 PQM720926 QAI720926 QKE720926 QUA720926 RDW720926 RNS720926 RXO720926 SHK720926 SRG720926 TBC720926 TKY720926 TUU720926 UEQ720926 UOM720926 UYI720926 VIE720926 VSA720926 WBW720926 WLS720926 WVO720926 G786462 JC786462 SY786462 ACU786462 AMQ786462 AWM786462 BGI786462 BQE786462 CAA786462 CJW786462 CTS786462 DDO786462 DNK786462 DXG786462 EHC786462 EQY786462 FAU786462 FKQ786462 FUM786462 GEI786462 GOE786462 GYA786462 HHW786462 HRS786462 IBO786462 ILK786462 IVG786462 JFC786462 JOY786462 JYU786462 KIQ786462 KSM786462 LCI786462 LME786462 LWA786462 MFW786462 MPS786462 MZO786462 NJK786462 NTG786462 ODC786462 OMY786462 OWU786462 PGQ786462 PQM786462 QAI786462 QKE786462 QUA786462 RDW786462 RNS786462 RXO786462 SHK786462 SRG786462 TBC786462 TKY786462 TUU786462 UEQ786462 UOM786462 UYI786462 VIE786462 VSA786462 WBW786462 WLS786462 WVO786462 G851998 JC851998 SY851998 ACU851998 AMQ851998 AWM851998 BGI851998 BQE851998 CAA851998 CJW851998 CTS851998 DDO851998 DNK851998 DXG851998 EHC851998 EQY851998 FAU851998 FKQ851998 FUM851998 GEI851998 GOE851998 GYA851998 HHW851998 HRS851998 IBO851998 ILK851998 IVG851998 JFC851998 JOY851998 JYU851998 KIQ851998 KSM851998 LCI851998 LME851998 LWA851998 MFW851998 MPS851998 MZO851998 NJK851998 NTG851998 ODC851998 OMY851998 OWU851998 PGQ851998 PQM851998 QAI851998 QKE851998 QUA851998 RDW851998 RNS851998 RXO851998 SHK851998 SRG851998 TBC851998 TKY851998 TUU851998 UEQ851998 UOM851998 UYI851998 VIE851998 VSA851998 WBW851998 WLS851998 WVO851998 G917534 JC917534 SY917534 ACU917534 AMQ917534 AWM917534 BGI917534 BQE917534 CAA917534 CJW917534 CTS917534 DDO917534 DNK917534 DXG917534 EHC917534 EQY917534 FAU917534 FKQ917534 FUM917534 GEI917534 GOE917534 GYA917534 HHW917534 HRS917534 IBO917534 ILK917534 IVG917534 JFC917534 JOY917534 JYU917534 KIQ917534 KSM917534 LCI917534 LME917534 LWA917534 MFW917534 MPS917534 MZO917534 NJK917534 NTG917534 ODC917534 OMY917534 OWU917534 PGQ917534 PQM917534 QAI917534 QKE917534 QUA917534 RDW917534 RNS917534 RXO917534 SHK917534 SRG917534 TBC917534 TKY917534 TUU917534 UEQ917534 UOM917534 UYI917534 VIE917534 VSA917534 WBW917534 WLS917534 WVO917534 G983070 JC983070 SY983070 ACU983070 AMQ983070 AWM983070 BGI983070 BQE983070 CAA983070 CJW983070 CTS983070 DDO983070 DNK983070 DXG983070 EHC983070 EQY983070 FAU983070 FKQ983070 FUM983070 GEI983070 GOE983070 GYA983070 HHW983070 HRS983070 IBO983070 ILK983070 IVG983070 JFC983070 JOY983070 JYU983070 KIQ983070 KSM983070 LCI983070 LME983070 LWA983070 MFW983070 MPS983070 MZO983070 NJK983070 NTG983070 ODC983070 OMY983070 OWU983070 PGQ983070 PQM983070 QAI983070 QKE983070 QUA983070 RDW983070 RNS983070 RXO983070 SHK983070 SRG983070 TBC983070 TKY983070 TUU983070 UEQ983070 UOM983070 UYI983070 VIE983070 VSA983070 WBW983070 WLS983070 WVO983070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G68:G70 JC68:JC70 SY68:SY70 ACU68:ACU70 AMQ68:AMQ70 AWM68:AWM70 BGI68:BGI70 BQE68:BQE70 CAA68:CAA70 CJW68:CJW70 CTS68:CTS70 DDO68:DDO70 DNK68:DNK70 DXG68:DXG70 EHC68:EHC70 EQY68:EQY70 FAU68:FAU70 FKQ68:FKQ70 FUM68:FUM70 GEI68:GEI70 GOE68:GOE70 GYA68:GYA70 HHW68:HHW70 HRS68:HRS70 IBO68:IBO70 ILK68:ILK70 IVG68:IVG70 JFC68:JFC70 JOY68:JOY70 JYU68:JYU70 KIQ68:KIQ70 KSM68:KSM70 LCI68:LCI70 LME68:LME70 LWA68:LWA70 MFW68:MFW70 MPS68:MPS70 MZO68:MZO70 NJK68:NJK70 NTG68:NTG70 ODC68:ODC70 OMY68:OMY70 OWU68:OWU70 PGQ68:PGQ70 PQM68:PQM70 QAI68:QAI70 QKE68:QKE70 QUA68:QUA70 RDW68:RDW70 RNS68:RNS70 RXO68:RXO70 SHK68:SHK70 SRG68:SRG70 TBC68:TBC70 TKY68:TKY70 TUU68:TUU70 UEQ68:UEQ70 UOM68:UOM70 UYI68:UYI70 VIE68:VIE70 VSA68:VSA70 WBW68:WBW70 WLS68:WLS70 WVO68:WVO70 G65604:G65606 JC65604:JC65606 SY65604:SY65606 ACU65604:ACU65606 AMQ65604:AMQ65606 AWM65604:AWM65606 BGI65604:BGI65606 BQE65604:BQE65606 CAA65604:CAA65606 CJW65604:CJW65606 CTS65604:CTS65606 DDO65604:DDO65606 DNK65604:DNK65606 DXG65604:DXG65606 EHC65604:EHC65606 EQY65604:EQY65606 FAU65604:FAU65606 FKQ65604:FKQ65606 FUM65604:FUM65606 GEI65604:GEI65606 GOE65604:GOE65606 GYA65604:GYA65606 HHW65604:HHW65606 HRS65604:HRS65606 IBO65604:IBO65606 ILK65604:ILK65606 IVG65604:IVG65606 JFC65604:JFC65606 JOY65604:JOY65606 JYU65604:JYU65606 KIQ65604:KIQ65606 KSM65604:KSM65606 LCI65604:LCI65606 LME65604:LME65606 LWA65604:LWA65606 MFW65604:MFW65606 MPS65604:MPS65606 MZO65604:MZO65606 NJK65604:NJK65606 NTG65604:NTG65606 ODC65604:ODC65606 OMY65604:OMY65606 OWU65604:OWU65606 PGQ65604:PGQ65606 PQM65604:PQM65606 QAI65604:QAI65606 QKE65604:QKE65606 QUA65604:QUA65606 RDW65604:RDW65606 RNS65604:RNS65606 RXO65604:RXO65606 SHK65604:SHK65606 SRG65604:SRG65606 TBC65604:TBC65606 TKY65604:TKY65606 TUU65604:TUU65606 UEQ65604:UEQ65606 UOM65604:UOM65606 UYI65604:UYI65606 VIE65604:VIE65606 VSA65604:VSA65606 WBW65604:WBW65606 WLS65604:WLS65606 WVO65604:WVO65606 G131140:G131142 JC131140:JC131142 SY131140:SY131142 ACU131140:ACU131142 AMQ131140:AMQ131142 AWM131140:AWM131142 BGI131140:BGI131142 BQE131140:BQE131142 CAA131140:CAA131142 CJW131140:CJW131142 CTS131140:CTS131142 DDO131140:DDO131142 DNK131140:DNK131142 DXG131140:DXG131142 EHC131140:EHC131142 EQY131140:EQY131142 FAU131140:FAU131142 FKQ131140:FKQ131142 FUM131140:FUM131142 GEI131140:GEI131142 GOE131140:GOE131142 GYA131140:GYA131142 HHW131140:HHW131142 HRS131140:HRS131142 IBO131140:IBO131142 ILK131140:ILK131142 IVG131140:IVG131142 JFC131140:JFC131142 JOY131140:JOY131142 JYU131140:JYU131142 KIQ131140:KIQ131142 KSM131140:KSM131142 LCI131140:LCI131142 LME131140:LME131142 LWA131140:LWA131142 MFW131140:MFW131142 MPS131140:MPS131142 MZO131140:MZO131142 NJK131140:NJK131142 NTG131140:NTG131142 ODC131140:ODC131142 OMY131140:OMY131142 OWU131140:OWU131142 PGQ131140:PGQ131142 PQM131140:PQM131142 QAI131140:QAI131142 QKE131140:QKE131142 QUA131140:QUA131142 RDW131140:RDW131142 RNS131140:RNS131142 RXO131140:RXO131142 SHK131140:SHK131142 SRG131140:SRG131142 TBC131140:TBC131142 TKY131140:TKY131142 TUU131140:TUU131142 UEQ131140:UEQ131142 UOM131140:UOM131142 UYI131140:UYI131142 VIE131140:VIE131142 VSA131140:VSA131142 WBW131140:WBW131142 WLS131140:WLS131142 WVO131140:WVO131142 G196676:G196678 JC196676:JC196678 SY196676:SY196678 ACU196676:ACU196678 AMQ196676:AMQ196678 AWM196676:AWM196678 BGI196676:BGI196678 BQE196676:BQE196678 CAA196676:CAA196678 CJW196676:CJW196678 CTS196676:CTS196678 DDO196676:DDO196678 DNK196676:DNK196678 DXG196676:DXG196678 EHC196676:EHC196678 EQY196676:EQY196678 FAU196676:FAU196678 FKQ196676:FKQ196678 FUM196676:FUM196678 GEI196676:GEI196678 GOE196676:GOE196678 GYA196676:GYA196678 HHW196676:HHW196678 HRS196676:HRS196678 IBO196676:IBO196678 ILK196676:ILK196678 IVG196676:IVG196678 JFC196676:JFC196678 JOY196676:JOY196678 JYU196676:JYU196678 KIQ196676:KIQ196678 KSM196676:KSM196678 LCI196676:LCI196678 LME196676:LME196678 LWA196676:LWA196678 MFW196676:MFW196678 MPS196676:MPS196678 MZO196676:MZO196678 NJK196676:NJK196678 NTG196676:NTG196678 ODC196676:ODC196678 OMY196676:OMY196678 OWU196676:OWU196678 PGQ196676:PGQ196678 PQM196676:PQM196678 QAI196676:QAI196678 QKE196676:QKE196678 QUA196676:QUA196678 RDW196676:RDW196678 RNS196676:RNS196678 RXO196676:RXO196678 SHK196676:SHK196678 SRG196676:SRG196678 TBC196676:TBC196678 TKY196676:TKY196678 TUU196676:TUU196678 UEQ196676:UEQ196678 UOM196676:UOM196678 UYI196676:UYI196678 VIE196676:VIE196678 VSA196676:VSA196678 WBW196676:WBW196678 WLS196676:WLS196678 WVO196676:WVO196678 G262212:G262214 JC262212:JC262214 SY262212:SY262214 ACU262212:ACU262214 AMQ262212:AMQ262214 AWM262212:AWM262214 BGI262212:BGI262214 BQE262212:BQE262214 CAA262212:CAA262214 CJW262212:CJW262214 CTS262212:CTS262214 DDO262212:DDO262214 DNK262212:DNK262214 DXG262212:DXG262214 EHC262212:EHC262214 EQY262212:EQY262214 FAU262212:FAU262214 FKQ262212:FKQ262214 FUM262212:FUM262214 GEI262212:GEI262214 GOE262212:GOE262214 GYA262212:GYA262214 HHW262212:HHW262214 HRS262212:HRS262214 IBO262212:IBO262214 ILK262212:ILK262214 IVG262212:IVG262214 JFC262212:JFC262214 JOY262212:JOY262214 JYU262212:JYU262214 KIQ262212:KIQ262214 KSM262212:KSM262214 LCI262212:LCI262214 LME262212:LME262214 LWA262212:LWA262214 MFW262212:MFW262214 MPS262212:MPS262214 MZO262212:MZO262214 NJK262212:NJK262214 NTG262212:NTG262214 ODC262212:ODC262214 OMY262212:OMY262214 OWU262212:OWU262214 PGQ262212:PGQ262214 PQM262212:PQM262214 QAI262212:QAI262214 QKE262212:QKE262214 QUA262212:QUA262214 RDW262212:RDW262214 RNS262212:RNS262214 RXO262212:RXO262214 SHK262212:SHK262214 SRG262212:SRG262214 TBC262212:TBC262214 TKY262212:TKY262214 TUU262212:TUU262214 UEQ262212:UEQ262214 UOM262212:UOM262214 UYI262212:UYI262214 VIE262212:VIE262214 VSA262212:VSA262214 WBW262212:WBW262214 WLS262212:WLS262214 WVO262212:WVO262214 G327748:G327750 JC327748:JC327750 SY327748:SY327750 ACU327748:ACU327750 AMQ327748:AMQ327750 AWM327748:AWM327750 BGI327748:BGI327750 BQE327748:BQE327750 CAA327748:CAA327750 CJW327748:CJW327750 CTS327748:CTS327750 DDO327748:DDO327750 DNK327748:DNK327750 DXG327748:DXG327750 EHC327748:EHC327750 EQY327748:EQY327750 FAU327748:FAU327750 FKQ327748:FKQ327750 FUM327748:FUM327750 GEI327748:GEI327750 GOE327748:GOE327750 GYA327748:GYA327750 HHW327748:HHW327750 HRS327748:HRS327750 IBO327748:IBO327750 ILK327748:ILK327750 IVG327748:IVG327750 JFC327748:JFC327750 JOY327748:JOY327750 JYU327748:JYU327750 KIQ327748:KIQ327750 KSM327748:KSM327750 LCI327748:LCI327750 LME327748:LME327750 LWA327748:LWA327750 MFW327748:MFW327750 MPS327748:MPS327750 MZO327748:MZO327750 NJK327748:NJK327750 NTG327748:NTG327750 ODC327748:ODC327750 OMY327748:OMY327750 OWU327748:OWU327750 PGQ327748:PGQ327750 PQM327748:PQM327750 QAI327748:QAI327750 QKE327748:QKE327750 QUA327748:QUA327750 RDW327748:RDW327750 RNS327748:RNS327750 RXO327748:RXO327750 SHK327748:SHK327750 SRG327748:SRG327750 TBC327748:TBC327750 TKY327748:TKY327750 TUU327748:TUU327750 UEQ327748:UEQ327750 UOM327748:UOM327750 UYI327748:UYI327750 VIE327748:VIE327750 VSA327748:VSA327750 WBW327748:WBW327750 WLS327748:WLS327750 WVO327748:WVO327750 G393284:G393286 JC393284:JC393286 SY393284:SY393286 ACU393284:ACU393286 AMQ393284:AMQ393286 AWM393284:AWM393286 BGI393284:BGI393286 BQE393284:BQE393286 CAA393284:CAA393286 CJW393284:CJW393286 CTS393284:CTS393286 DDO393284:DDO393286 DNK393284:DNK393286 DXG393284:DXG393286 EHC393284:EHC393286 EQY393284:EQY393286 FAU393284:FAU393286 FKQ393284:FKQ393286 FUM393284:FUM393286 GEI393284:GEI393286 GOE393284:GOE393286 GYA393284:GYA393286 HHW393284:HHW393286 HRS393284:HRS393286 IBO393284:IBO393286 ILK393284:ILK393286 IVG393284:IVG393286 JFC393284:JFC393286 JOY393284:JOY393286 JYU393284:JYU393286 KIQ393284:KIQ393286 KSM393284:KSM393286 LCI393284:LCI393286 LME393284:LME393286 LWA393284:LWA393286 MFW393284:MFW393286 MPS393284:MPS393286 MZO393284:MZO393286 NJK393284:NJK393286 NTG393284:NTG393286 ODC393284:ODC393286 OMY393284:OMY393286 OWU393284:OWU393286 PGQ393284:PGQ393286 PQM393284:PQM393286 QAI393284:QAI393286 QKE393284:QKE393286 QUA393284:QUA393286 RDW393284:RDW393286 RNS393284:RNS393286 RXO393284:RXO393286 SHK393284:SHK393286 SRG393284:SRG393286 TBC393284:TBC393286 TKY393284:TKY393286 TUU393284:TUU393286 UEQ393284:UEQ393286 UOM393284:UOM393286 UYI393284:UYI393286 VIE393284:VIE393286 VSA393284:VSA393286 WBW393284:WBW393286 WLS393284:WLS393286 WVO393284:WVO393286 G458820:G458822 JC458820:JC458822 SY458820:SY458822 ACU458820:ACU458822 AMQ458820:AMQ458822 AWM458820:AWM458822 BGI458820:BGI458822 BQE458820:BQE458822 CAA458820:CAA458822 CJW458820:CJW458822 CTS458820:CTS458822 DDO458820:DDO458822 DNK458820:DNK458822 DXG458820:DXG458822 EHC458820:EHC458822 EQY458820:EQY458822 FAU458820:FAU458822 FKQ458820:FKQ458822 FUM458820:FUM458822 GEI458820:GEI458822 GOE458820:GOE458822 GYA458820:GYA458822 HHW458820:HHW458822 HRS458820:HRS458822 IBO458820:IBO458822 ILK458820:ILK458822 IVG458820:IVG458822 JFC458820:JFC458822 JOY458820:JOY458822 JYU458820:JYU458822 KIQ458820:KIQ458822 KSM458820:KSM458822 LCI458820:LCI458822 LME458820:LME458822 LWA458820:LWA458822 MFW458820:MFW458822 MPS458820:MPS458822 MZO458820:MZO458822 NJK458820:NJK458822 NTG458820:NTG458822 ODC458820:ODC458822 OMY458820:OMY458822 OWU458820:OWU458822 PGQ458820:PGQ458822 PQM458820:PQM458822 QAI458820:QAI458822 QKE458820:QKE458822 QUA458820:QUA458822 RDW458820:RDW458822 RNS458820:RNS458822 RXO458820:RXO458822 SHK458820:SHK458822 SRG458820:SRG458822 TBC458820:TBC458822 TKY458820:TKY458822 TUU458820:TUU458822 UEQ458820:UEQ458822 UOM458820:UOM458822 UYI458820:UYI458822 VIE458820:VIE458822 VSA458820:VSA458822 WBW458820:WBW458822 WLS458820:WLS458822 WVO458820:WVO458822 G524356:G524358 JC524356:JC524358 SY524356:SY524358 ACU524356:ACU524358 AMQ524356:AMQ524358 AWM524356:AWM524358 BGI524356:BGI524358 BQE524356:BQE524358 CAA524356:CAA524358 CJW524356:CJW524358 CTS524356:CTS524358 DDO524356:DDO524358 DNK524356:DNK524358 DXG524356:DXG524358 EHC524356:EHC524358 EQY524356:EQY524358 FAU524356:FAU524358 FKQ524356:FKQ524358 FUM524356:FUM524358 GEI524356:GEI524358 GOE524356:GOE524358 GYA524356:GYA524358 HHW524356:HHW524358 HRS524356:HRS524358 IBO524356:IBO524358 ILK524356:ILK524358 IVG524356:IVG524358 JFC524356:JFC524358 JOY524356:JOY524358 JYU524356:JYU524358 KIQ524356:KIQ524358 KSM524356:KSM524358 LCI524356:LCI524358 LME524356:LME524358 LWA524356:LWA524358 MFW524356:MFW524358 MPS524356:MPS524358 MZO524356:MZO524358 NJK524356:NJK524358 NTG524356:NTG524358 ODC524356:ODC524358 OMY524356:OMY524358 OWU524356:OWU524358 PGQ524356:PGQ524358 PQM524356:PQM524358 QAI524356:QAI524358 QKE524356:QKE524358 QUA524356:QUA524358 RDW524356:RDW524358 RNS524356:RNS524358 RXO524356:RXO524358 SHK524356:SHK524358 SRG524356:SRG524358 TBC524356:TBC524358 TKY524356:TKY524358 TUU524356:TUU524358 UEQ524356:UEQ524358 UOM524356:UOM524358 UYI524356:UYI524358 VIE524356:VIE524358 VSA524356:VSA524358 WBW524356:WBW524358 WLS524356:WLS524358 WVO524356:WVO524358 G589892:G589894 JC589892:JC589894 SY589892:SY589894 ACU589892:ACU589894 AMQ589892:AMQ589894 AWM589892:AWM589894 BGI589892:BGI589894 BQE589892:BQE589894 CAA589892:CAA589894 CJW589892:CJW589894 CTS589892:CTS589894 DDO589892:DDO589894 DNK589892:DNK589894 DXG589892:DXG589894 EHC589892:EHC589894 EQY589892:EQY589894 FAU589892:FAU589894 FKQ589892:FKQ589894 FUM589892:FUM589894 GEI589892:GEI589894 GOE589892:GOE589894 GYA589892:GYA589894 HHW589892:HHW589894 HRS589892:HRS589894 IBO589892:IBO589894 ILK589892:ILK589894 IVG589892:IVG589894 JFC589892:JFC589894 JOY589892:JOY589894 JYU589892:JYU589894 KIQ589892:KIQ589894 KSM589892:KSM589894 LCI589892:LCI589894 LME589892:LME589894 LWA589892:LWA589894 MFW589892:MFW589894 MPS589892:MPS589894 MZO589892:MZO589894 NJK589892:NJK589894 NTG589892:NTG589894 ODC589892:ODC589894 OMY589892:OMY589894 OWU589892:OWU589894 PGQ589892:PGQ589894 PQM589892:PQM589894 QAI589892:QAI589894 QKE589892:QKE589894 QUA589892:QUA589894 RDW589892:RDW589894 RNS589892:RNS589894 RXO589892:RXO589894 SHK589892:SHK589894 SRG589892:SRG589894 TBC589892:TBC589894 TKY589892:TKY589894 TUU589892:TUU589894 UEQ589892:UEQ589894 UOM589892:UOM589894 UYI589892:UYI589894 VIE589892:VIE589894 VSA589892:VSA589894 WBW589892:WBW589894 WLS589892:WLS589894 WVO589892:WVO589894 G655428:G655430 JC655428:JC655430 SY655428:SY655430 ACU655428:ACU655430 AMQ655428:AMQ655430 AWM655428:AWM655430 BGI655428:BGI655430 BQE655428:BQE655430 CAA655428:CAA655430 CJW655428:CJW655430 CTS655428:CTS655430 DDO655428:DDO655430 DNK655428:DNK655430 DXG655428:DXG655430 EHC655428:EHC655430 EQY655428:EQY655430 FAU655428:FAU655430 FKQ655428:FKQ655430 FUM655428:FUM655430 GEI655428:GEI655430 GOE655428:GOE655430 GYA655428:GYA655430 HHW655428:HHW655430 HRS655428:HRS655430 IBO655428:IBO655430 ILK655428:ILK655430 IVG655428:IVG655430 JFC655428:JFC655430 JOY655428:JOY655430 JYU655428:JYU655430 KIQ655428:KIQ655430 KSM655428:KSM655430 LCI655428:LCI655430 LME655428:LME655430 LWA655428:LWA655430 MFW655428:MFW655430 MPS655428:MPS655430 MZO655428:MZO655430 NJK655428:NJK655430 NTG655428:NTG655430 ODC655428:ODC655430 OMY655428:OMY655430 OWU655428:OWU655430 PGQ655428:PGQ655430 PQM655428:PQM655430 QAI655428:QAI655430 QKE655428:QKE655430 QUA655428:QUA655430 RDW655428:RDW655430 RNS655428:RNS655430 RXO655428:RXO655430 SHK655428:SHK655430 SRG655428:SRG655430 TBC655428:TBC655430 TKY655428:TKY655430 TUU655428:TUU655430 UEQ655428:UEQ655430 UOM655428:UOM655430 UYI655428:UYI655430 VIE655428:VIE655430 VSA655428:VSA655430 WBW655428:WBW655430 WLS655428:WLS655430 WVO655428:WVO655430 G720964:G720966 JC720964:JC720966 SY720964:SY720966 ACU720964:ACU720966 AMQ720964:AMQ720966 AWM720964:AWM720966 BGI720964:BGI720966 BQE720964:BQE720966 CAA720964:CAA720966 CJW720964:CJW720966 CTS720964:CTS720966 DDO720964:DDO720966 DNK720964:DNK720966 DXG720964:DXG720966 EHC720964:EHC720966 EQY720964:EQY720966 FAU720964:FAU720966 FKQ720964:FKQ720966 FUM720964:FUM720966 GEI720964:GEI720966 GOE720964:GOE720966 GYA720964:GYA720966 HHW720964:HHW720966 HRS720964:HRS720966 IBO720964:IBO720966 ILK720964:ILK720966 IVG720964:IVG720966 JFC720964:JFC720966 JOY720964:JOY720966 JYU720964:JYU720966 KIQ720964:KIQ720966 KSM720964:KSM720966 LCI720964:LCI720966 LME720964:LME720966 LWA720964:LWA720966 MFW720964:MFW720966 MPS720964:MPS720966 MZO720964:MZO720966 NJK720964:NJK720966 NTG720964:NTG720966 ODC720964:ODC720966 OMY720964:OMY720966 OWU720964:OWU720966 PGQ720964:PGQ720966 PQM720964:PQM720966 QAI720964:QAI720966 QKE720964:QKE720966 QUA720964:QUA720966 RDW720964:RDW720966 RNS720964:RNS720966 RXO720964:RXO720966 SHK720964:SHK720966 SRG720964:SRG720966 TBC720964:TBC720966 TKY720964:TKY720966 TUU720964:TUU720966 UEQ720964:UEQ720966 UOM720964:UOM720966 UYI720964:UYI720966 VIE720964:VIE720966 VSA720964:VSA720966 WBW720964:WBW720966 WLS720964:WLS720966 WVO720964:WVO720966 G786500:G786502 JC786500:JC786502 SY786500:SY786502 ACU786500:ACU786502 AMQ786500:AMQ786502 AWM786500:AWM786502 BGI786500:BGI786502 BQE786500:BQE786502 CAA786500:CAA786502 CJW786500:CJW786502 CTS786500:CTS786502 DDO786500:DDO786502 DNK786500:DNK786502 DXG786500:DXG786502 EHC786500:EHC786502 EQY786500:EQY786502 FAU786500:FAU786502 FKQ786500:FKQ786502 FUM786500:FUM786502 GEI786500:GEI786502 GOE786500:GOE786502 GYA786500:GYA786502 HHW786500:HHW786502 HRS786500:HRS786502 IBO786500:IBO786502 ILK786500:ILK786502 IVG786500:IVG786502 JFC786500:JFC786502 JOY786500:JOY786502 JYU786500:JYU786502 KIQ786500:KIQ786502 KSM786500:KSM786502 LCI786500:LCI786502 LME786500:LME786502 LWA786500:LWA786502 MFW786500:MFW786502 MPS786500:MPS786502 MZO786500:MZO786502 NJK786500:NJK786502 NTG786500:NTG786502 ODC786500:ODC786502 OMY786500:OMY786502 OWU786500:OWU786502 PGQ786500:PGQ786502 PQM786500:PQM786502 QAI786500:QAI786502 QKE786500:QKE786502 QUA786500:QUA786502 RDW786500:RDW786502 RNS786500:RNS786502 RXO786500:RXO786502 SHK786500:SHK786502 SRG786500:SRG786502 TBC786500:TBC786502 TKY786500:TKY786502 TUU786500:TUU786502 UEQ786500:UEQ786502 UOM786500:UOM786502 UYI786500:UYI786502 VIE786500:VIE786502 VSA786500:VSA786502 WBW786500:WBW786502 WLS786500:WLS786502 WVO786500:WVO786502 G852036:G852038 JC852036:JC852038 SY852036:SY852038 ACU852036:ACU852038 AMQ852036:AMQ852038 AWM852036:AWM852038 BGI852036:BGI852038 BQE852036:BQE852038 CAA852036:CAA852038 CJW852036:CJW852038 CTS852036:CTS852038 DDO852036:DDO852038 DNK852036:DNK852038 DXG852036:DXG852038 EHC852036:EHC852038 EQY852036:EQY852038 FAU852036:FAU852038 FKQ852036:FKQ852038 FUM852036:FUM852038 GEI852036:GEI852038 GOE852036:GOE852038 GYA852036:GYA852038 HHW852036:HHW852038 HRS852036:HRS852038 IBO852036:IBO852038 ILK852036:ILK852038 IVG852036:IVG852038 JFC852036:JFC852038 JOY852036:JOY852038 JYU852036:JYU852038 KIQ852036:KIQ852038 KSM852036:KSM852038 LCI852036:LCI852038 LME852036:LME852038 LWA852036:LWA852038 MFW852036:MFW852038 MPS852036:MPS852038 MZO852036:MZO852038 NJK852036:NJK852038 NTG852036:NTG852038 ODC852036:ODC852038 OMY852036:OMY852038 OWU852036:OWU852038 PGQ852036:PGQ852038 PQM852036:PQM852038 QAI852036:QAI852038 QKE852036:QKE852038 QUA852036:QUA852038 RDW852036:RDW852038 RNS852036:RNS852038 RXO852036:RXO852038 SHK852036:SHK852038 SRG852036:SRG852038 TBC852036:TBC852038 TKY852036:TKY852038 TUU852036:TUU852038 UEQ852036:UEQ852038 UOM852036:UOM852038 UYI852036:UYI852038 VIE852036:VIE852038 VSA852036:VSA852038 WBW852036:WBW852038 WLS852036:WLS852038 WVO852036:WVO852038 G917572:G917574 JC917572:JC917574 SY917572:SY917574 ACU917572:ACU917574 AMQ917572:AMQ917574 AWM917572:AWM917574 BGI917572:BGI917574 BQE917572:BQE917574 CAA917572:CAA917574 CJW917572:CJW917574 CTS917572:CTS917574 DDO917572:DDO917574 DNK917572:DNK917574 DXG917572:DXG917574 EHC917572:EHC917574 EQY917572:EQY917574 FAU917572:FAU917574 FKQ917572:FKQ917574 FUM917572:FUM917574 GEI917572:GEI917574 GOE917572:GOE917574 GYA917572:GYA917574 HHW917572:HHW917574 HRS917572:HRS917574 IBO917572:IBO917574 ILK917572:ILK917574 IVG917572:IVG917574 JFC917572:JFC917574 JOY917572:JOY917574 JYU917572:JYU917574 KIQ917572:KIQ917574 KSM917572:KSM917574 LCI917572:LCI917574 LME917572:LME917574 LWA917572:LWA917574 MFW917572:MFW917574 MPS917572:MPS917574 MZO917572:MZO917574 NJK917572:NJK917574 NTG917572:NTG917574 ODC917572:ODC917574 OMY917572:OMY917574 OWU917572:OWU917574 PGQ917572:PGQ917574 PQM917572:PQM917574 QAI917572:QAI917574 QKE917572:QKE917574 QUA917572:QUA917574 RDW917572:RDW917574 RNS917572:RNS917574 RXO917572:RXO917574 SHK917572:SHK917574 SRG917572:SRG917574 TBC917572:TBC917574 TKY917572:TKY917574 TUU917572:TUU917574 UEQ917572:UEQ917574 UOM917572:UOM917574 UYI917572:UYI917574 VIE917572:VIE917574 VSA917572:VSA917574 WBW917572:WBW917574 WLS917572:WLS917574 WVO917572:WVO917574 G983108:G983110 JC983108:JC983110 SY983108:SY983110 ACU983108:ACU983110 AMQ983108:AMQ983110 AWM983108:AWM983110 BGI983108:BGI983110 BQE983108:BQE983110 CAA983108:CAA983110 CJW983108:CJW983110 CTS983108:CTS983110 DDO983108:DDO983110 DNK983108:DNK983110 DXG983108:DXG983110 EHC983108:EHC983110 EQY983108:EQY983110 FAU983108:FAU983110 FKQ983108:FKQ983110 FUM983108:FUM983110 GEI983108:GEI983110 GOE983108:GOE983110 GYA983108:GYA983110 HHW983108:HHW983110 HRS983108:HRS983110 IBO983108:IBO983110 ILK983108:ILK983110 IVG983108:IVG983110 JFC983108:JFC983110 JOY983108:JOY983110 JYU983108:JYU983110 KIQ983108:KIQ983110 KSM983108:KSM983110 LCI983108:LCI983110 LME983108:LME983110 LWA983108:LWA983110 MFW983108:MFW983110 MPS983108:MPS983110 MZO983108:MZO983110 NJK983108:NJK983110 NTG983108:NTG983110 ODC983108:ODC983110 OMY983108:OMY983110 OWU983108:OWU983110 PGQ983108:PGQ983110 PQM983108:PQM983110 QAI983108:QAI983110 QKE983108:QKE983110 QUA983108:QUA983110 RDW983108:RDW983110 RNS983108:RNS983110 RXO983108:RXO983110 SHK983108:SHK983110 SRG983108:SRG983110 TBC983108:TBC983110 TKY983108:TKY983110 TUU983108:TUU983110 UEQ983108:UEQ983110 UOM983108:UOM983110 UYI983108:UYI983110 VIE983108:VIE983110 VSA983108:VSA983110 WBW983108:WBW983110 WLS983108:WLS983110 WVO983108:WVO983110 G66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G65602 JC65602 SY65602 ACU65602 AMQ65602 AWM65602 BGI65602 BQE65602 CAA65602 CJW65602 CTS65602 DDO65602 DNK65602 DXG65602 EHC65602 EQY65602 FAU65602 FKQ65602 FUM65602 GEI65602 GOE65602 GYA65602 HHW65602 HRS65602 IBO65602 ILK65602 IVG65602 JFC65602 JOY65602 JYU65602 KIQ65602 KSM65602 LCI65602 LME65602 LWA65602 MFW65602 MPS65602 MZO65602 NJK65602 NTG65602 ODC65602 OMY65602 OWU65602 PGQ65602 PQM65602 QAI65602 QKE65602 QUA65602 RDW65602 RNS65602 RXO65602 SHK65602 SRG65602 TBC65602 TKY65602 TUU65602 UEQ65602 UOM65602 UYI65602 VIE65602 VSA65602 WBW65602 WLS65602 WVO65602 G131138 JC131138 SY131138 ACU131138 AMQ131138 AWM131138 BGI131138 BQE131138 CAA131138 CJW131138 CTS131138 DDO131138 DNK131138 DXG131138 EHC131138 EQY131138 FAU131138 FKQ131138 FUM131138 GEI131138 GOE131138 GYA131138 HHW131138 HRS131138 IBO131138 ILK131138 IVG131138 JFC131138 JOY131138 JYU131138 KIQ131138 KSM131138 LCI131138 LME131138 LWA131138 MFW131138 MPS131138 MZO131138 NJK131138 NTG131138 ODC131138 OMY131138 OWU131138 PGQ131138 PQM131138 QAI131138 QKE131138 QUA131138 RDW131138 RNS131138 RXO131138 SHK131138 SRG131138 TBC131138 TKY131138 TUU131138 UEQ131138 UOM131138 UYI131138 VIE131138 VSA131138 WBW131138 WLS131138 WVO131138 G196674 JC196674 SY196674 ACU196674 AMQ196674 AWM196674 BGI196674 BQE196674 CAA196674 CJW196674 CTS196674 DDO196674 DNK196674 DXG196674 EHC196674 EQY196674 FAU196674 FKQ196674 FUM196674 GEI196674 GOE196674 GYA196674 HHW196674 HRS196674 IBO196674 ILK196674 IVG196674 JFC196674 JOY196674 JYU196674 KIQ196674 KSM196674 LCI196674 LME196674 LWA196674 MFW196674 MPS196674 MZO196674 NJK196674 NTG196674 ODC196674 OMY196674 OWU196674 PGQ196674 PQM196674 QAI196674 QKE196674 QUA196674 RDW196674 RNS196674 RXO196674 SHK196674 SRG196674 TBC196674 TKY196674 TUU196674 UEQ196674 UOM196674 UYI196674 VIE196674 VSA196674 WBW196674 WLS196674 WVO196674 G262210 JC262210 SY262210 ACU262210 AMQ262210 AWM262210 BGI262210 BQE262210 CAA262210 CJW262210 CTS262210 DDO262210 DNK262210 DXG262210 EHC262210 EQY262210 FAU262210 FKQ262210 FUM262210 GEI262210 GOE262210 GYA262210 HHW262210 HRS262210 IBO262210 ILK262210 IVG262210 JFC262210 JOY262210 JYU262210 KIQ262210 KSM262210 LCI262210 LME262210 LWA262210 MFW262210 MPS262210 MZO262210 NJK262210 NTG262210 ODC262210 OMY262210 OWU262210 PGQ262210 PQM262210 QAI262210 QKE262210 QUA262210 RDW262210 RNS262210 RXO262210 SHK262210 SRG262210 TBC262210 TKY262210 TUU262210 UEQ262210 UOM262210 UYI262210 VIE262210 VSA262210 WBW262210 WLS262210 WVO262210 G327746 JC327746 SY327746 ACU327746 AMQ327746 AWM327746 BGI327746 BQE327746 CAA327746 CJW327746 CTS327746 DDO327746 DNK327746 DXG327746 EHC327746 EQY327746 FAU327746 FKQ327746 FUM327746 GEI327746 GOE327746 GYA327746 HHW327746 HRS327746 IBO327746 ILK327746 IVG327746 JFC327746 JOY327746 JYU327746 KIQ327746 KSM327746 LCI327746 LME327746 LWA327746 MFW327746 MPS327746 MZO327746 NJK327746 NTG327746 ODC327746 OMY327746 OWU327746 PGQ327746 PQM327746 QAI327746 QKE327746 QUA327746 RDW327746 RNS327746 RXO327746 SHK327746 SRG327746 TBC327746 TKY327746 TUU327746 UEQ327746 UOM327746 UYI327746 VIE327746 VSA327746 WBW327746 WLS327746 WVO327746 G393282 JC393282 SY393282 ACU393282 AMQ393282 AWM393282 BGI393282 BQE393282 CAA393282 CJW393282 CTS393282 DDO393282 DNK393282 DXG393282 EHC393282 EQY393282 FAU393282 FKQ393282 FUM393282 GEI393282 GOE393282 GYA393282 HHW393282 HRS393282 IBO393282 ILK393282 IVG393282 JFC393282 JOY393282 JYU393282 KIQ393282 KSM393282 LCI393282 LME393282 LWA393282 MFW393282 MPS393282 MZO393282 NJK393282 NTG393282 ODC393282 OMY393282 OWU393282 PGQ393282 PQM393282 QAI393282 QKE393282 QUA393282 RDW393282 RNS393282 RXO393282 SHK393282 SRG393282 TBC393282 TKY393282 TUU393282 UEQ393282 UOM393282 UYI393282 VIE393282 VSA393282 WBW393282 WLS393282 WVO393282 G458818 JC458818 SY458818 ACU458818 AMQ458818 AWM458818 BGI458818 BQE458818 CAA458818 CJW458818 CTS458818 DDO458818 DNK458818 DXG458818 EHC458818 EQY458818 FAU458818 FKQ458818 FUM458818 GEI458818 GOE458818 GYA458818 HHW458818 HRS458818 IBO458818 ILK458818 IVG458818 JFC458818 JOY458818 JYU458818 KIQ458818 KSM458818 LCI458818 LME458818 LWA458818 MFW458818 MPS458818 MZO458818 NJK458818 NTG458818 ODC458818 OMY458818 OWU458818 PGQ458818 PQM458818 QAI458818 QKE458818 QUA458818 RDW458818 RNS458818 RXO458818 SHK458818 SRG458818 TBC458818 TKY458818 TUU458818 UEQ458818 UOM458818 UYI458818 VIE458818 VSA458818 WBW458818 WLS458818 WVO458818 G524354 JC524354 SY524354 ACU524354 AMQ524354 AWM524354 BGI524354 BQE524354 CAA524354 CJW524354 CTS524354 DDO524354 DNK524354 DXG524354 EHC524354 EQY524354 FAU524354 FKQ524354 FUM524354 GEI524354 GOE524354 GYA524354 HHW524354 HRS524354 IBO524354 ILK524354 IVG524354 JFC524354 JOY524354 JYU524354 KIQ524354 KSM524354 LCI524354 LME524354 LWA524354 MFW524354 MPS524354 MZO524354 NJK524354 NTG524354 ODC524354 OMY524354 OWU524354 PGQ524354 PQM524354 QAI524354 QKE524354 QUA524354 RDW524354 RNS524354 RXO524354 SHK524354 SRG524354 TBC524354 TKY524354 TUU524354 UEQ524354 UOM524354 UYI524354 VIE524354 VSA524354 WBW524354 WLS524354 WVO524354 G589890 JC589890 SY589890 ACU589890 AMQ589890 AWM589890 BGI589890 BQE589890 CAA589890 CJW589890 CTS589890 DDO589890 DNK589890 DXG589890 EHC589890 EQY589890 FAU589890 FKQ589890 FUM589890 GEI589890 GOE589890 GYA589890 HHW589890 HRS589890 IBO589890 ILK589890 IVG589890 JFC589890 JOY589890 JYU589890 KIQ589890 KSM589890 LCI589890 LME589890 LWA589890 MFW589890 MPS589890 MZO589890 NJK589890 NTG589890 ODC589890 OMY589890 OWU589890 PGQ589890 PQM589890 QAI589890 QKE589890 QUA589890 RDW589890 RNS589890 RXO589890 SHK589890 SRG589890 TBC589890 TKY589890 TUU589890 UEQ589890 UOM589890 UYI589890 VIE589890 VSA589890 WBW589890 WLS589890 WVO589890 G655426 JC655426 SY655426 ACU655426 AMQ655426 AWM655426 BGI655426 BQE655426 CAA655426 CJW655426 CTS655426 DDO655426 DNK655426 DXG655426 EHC655426 EQY655426 FAU655426 FKQ655426 FUM655426 GEI655426 GOE655426 GYA655426 HHW655426 HRS655426 IBO655426 ILK655426 IVG655426 JFC655426 JOY655426 JYU655426 KIQ655426 KSM655426 LCI655426 LME655426 LWA655426 MFW655426 MPS655426 MZO655426 NJK655426 NTG655426 ODC655426 OMY655426 OWU655426 PGQ655426 PQM655426 QAI655426 QKE655426 QUA655426 RDW655426 RNS655426 RXO655426 SHK655426 SRG655426 TBC655426 TKY655426 TUU655426 UEQ655426 UOM655426 UYI655426 VIE655426 VSA655426 WBW655426 WLS655426 WVO655426 G720962 JC720962 SY720962 ACU720962 AMQ720962 AWM720962 BGI720962 BQE720962 CAA720962 CJW720962 CTS720962 DDO720962 DNK720962 DXG720962 EHC720962 EQY720962 FAU720962 FKQ720962 FUM720962 GEI720962 GOE720962 GYA720962 HHW720962 HRS720962 IBO720962 ILK720962 IVG720962 JFC720962 JOY720962 JYU720962 KIQ720962 KSM720962 LCI720962 LME720962 LWA720962 MFW720962 MPS720962 MZO720962 NJK720962 NTG720962 ODC720962 OMY720962 OWU720962 PGQ720962 PQM720962 QAI720962 QKE720962 QUA720962 RDW720962 RNS720962 RXO720962 SHK720962 SRG720962 TBC720962 TKY720962 TUU720962 UEQ720962 UOM720962 UYI720962 VIE720962 VSA720962 WBW720962 WLS720962 WVO720962 G786498 JC786498 SY786498 ACU786498 AMQ786498 AWM786498 BGI786498 BQE786498 CAA786498 CJW786498 CTS786498 DDO786498 DNK786498 DXG786498 EHC786498 EQY786498 FAU786498 FKQ786498 FUM786498 GEI786498 GOE786498 GYA786498 HHW786498 HRS786498 IBO786498 ILK786498 IVG786498 JFC786498 JOY786498 JYU786498 KIQ786498 KSM786498 LCI786498 LME786498 LWA786498 MFW786498 MPS786498 MZO786498 NJK786498 NTG786498 ODC786498 OMY786498 OWU786498 PGQ786498 PQM786498 QAI786498 QKE786498 QUA786498 RDW786498 RNS786498 RXO786498 SHK786498 SRG786498 TBC786498 TKY786498 TUU786498 UEQ786498 UOM786498 UYI786498 VIE786498 VSA786498 WBW786498 WLS786498 WVO786498 G852034 JC852034 SY852034 ACU852034 AMQ852034 AWM852034 BGI852034 BQE852034 CAA852034 CJW852034 CTS852034 DDO852034 DNK852034 DXG852034 EHC852034 EQY852034 FAU852034 FKQ852034 FUM852034 GEI852034 GOE852034 GYA852034 HHW852034 HRS852034 IBO852034 ILK852034 IVG852034 JFC852034 JOY852034 JYU852034 KIQ852034 KSM852034 LCI852034 LME852034 LWA852034 MFW852034 MPS852034 MZO852034 NJK852034 NTG852034 ODC852034 OMY852034 OWU852034 PGQ852034 PQM852034 QAI852034 QKE852034 QUA852034 RDW852034 RNS852034 RXO852034 SHK852034 SRG852034 TBC852034 TKY852034 TUU852034 UEQ852034 UOM852034 UYI852034 VIE852034 VSA852034 WBW852034 WLS852034 WVO852034 G917570 JC917570 SY917570 ACU917570 AMQ917570 AWM917570 BGI917570 BQE917570 CAA917570 CJW917570 CTS917570 DDO917570 DNK917570 DXG917570 EHC917570 EQY917570 FAU917570 FKQ917570 FUM917570 GEI917570 GOE917570 GYA917570 HHW917570 HRS917570 IBO917570 ILK917570 IVG917570 JFC917570 JOY917570 JYU917570 KIQ917570 KSM917570 LCI917570 LME917570 LWA917570 MFW917570 MPS917570 MZO917570 NJK917570 NTG917570 ODC917570 OMY917570 OWU917570 PGQ917570 PQM917570 QAI917570 QKE917570 QUA917570 RDW917570 RNS917570 RXO917570 SHK917570 SRG917570 TBC917570 TKY917570 TUU917570 UEQ917570 UOM917570 UYI917570 VIE917570 VSA917570 WBW917570 WLS917570 WVO917570 G983106 JC983106 SY983106 ACU983106 AMQ983106 AWM983106 BGI983106 BQE983106 CAA983106 CJW983106 CTS983106 DDO983106 DNK983106 DXG983106 EHC983106 EQY983106 FAU983106 FKQ983106 FUM983106 GEI983106 GOE983106 GYA983106 HHW983106 HRS983106 IBO983106 ILK983106 IVG983106 JFC983106 JOY983106 JYU983106 KIQ983106 KSM983106 LCI983106 LME983106 LWA983106 MFW983106 MPS983106 MZO983106 NJK983106 NTG983106 ODC983106 OMY983106 OWU983106 PGQ983106 PQM983106 QAI983106 QKE983106 QUA983106 RDW983106 RNS983106 RXO983106 SHK983106 SRG983106 TBC983106 TKY983106 TUU983106 UEQ983106 UOM983106 UYI983106 VIE983106 VSA983106 WBW983106 WLS983106 WVO983106</xm:sqref>
        </x14:dataValidation>
        <x14:dataValidation type="textLength" operator="equal" showErrorMessage="1" errorTitle="電圧降下計算-3" error="このセルは自動計算用のセルです。_x000a_このセルを変更しないで下さい。_x000a__x000a_キャンセルを押して下さい。">
          <x14:formula1>
            <xm:f>0</xm:f>
          </x14:formula1>
          <xm:sqref>AN23:AN25 KJ23:KJ25 UF23:UF25 AEB23:AEB25 ANX23:ANX25 AXT23:AXT25 BHP23:BHP25 BRL23:BRL25 CBH23:CBH25 CLD23:CLD25 CUZ23:CUZ25 DEV23:DEV25 DOR23:DOR25 DYN23:DYN25 EIJ23:EIJ25 ESF23:ESF25 FCB23:FCB25 FLX23:FLX25 FVT23:FVT25 GFP23:GFP25 GPL23:GPL25 GZH23:GZH25 HJD23:HJD25 HSZ23:HSZ25 ICV23:ICV25 IMR23:IMR25 IWN23:IWN25 JGJ23:JGJ25 JQF23:JQF25 KAB23:KAB25 KJX23:KJX25 KTT23:KTT25 LDP23:LDP25 LNL23:LNL25 LXH23:LXH25 MHD23:MHD25 MQZ23:MQZ25 NAV23:NAV25 NKR23:NKR25 NUN23:NUN25 OEJ23:OEJ25 OOF23:OOF25 OYB23:OYB25 PHX23:PHX25 PRT23:PRT25 QBP23:QBP25 QLL23:QLL25 QVH23:QVH25 RFD23:RFD25 ROZ23:ROZ25 RYV23:RYV25 SIR23:SIR25 SSN23:SSN25 TCJ23:TCJ25 TMF23:TMF25 TWB23:TWB25 UFX23:UFX25 UPT23:UPT25 UZP23:UZP25 VJL23:VJL25 VTH23:VTH25 WDD23:WDD25 WMZ23:WMZ25 WWV23:WWV25 AN65559:AN65561 KJ65559:KJ65561 UF65559:UF65561 AEB65559:AEB65561 ANX65559:ANX65561 AXT65559:AXT65561 BHP65559:BHP65561 BRL65559:BRL65561 CBH65559:CBH65561 CLD65559:CLD65561 CUZ65559:CUZ65561 DEV65559:DEV65561 DOR65559:DOR65561 DYN65559:DYN65561 EIJ65559:EIJ65561 ESF65559:ESF65561 FCB65559:FCB65561 FLX65559:FLX65561 FVT65559:FVT65561 GFP65559:GFP65561 GPL65559:GPL65561 GZH65559:GZH65561 HJD65559:HJD65561 HSZ65559:HSZ65561 ICV65559:ICV65561 IMR65559:IMR65561 IWN65559:IWN65561 JGJ65559:JGJ65561 JQF65559:JQF65561 KAB65559:KAB65561 KJX65559:KJX65561 KTT65559:KTT65561 LDP65559:LDP65561 LNL65559:LNL65561 LXH65559:LXH65561 MHD65559:MHD65561 MQZ65559:MQZ65561 NAV65559:NAV65561 NKR65559:NKR65561 NUN65559:NUN65561 OEJ65559:OEJ65561 OOF65559:OOF65561 OYB65559:OYB65561 PHX65559:PHX65561 PRT65559:PRT65561 QBP65559:QBP65561 QLL65559:QLL65561 QVH65559:QVH65561 RFD65559:RFD65561 ROZ65559:ROZ65561 RYV65559:RYV65561 SIR65559:SIR65561 SSN65559:SSN65561 TCJ65559:TCJ65561 TMF65559:TMF65561 TWB65559:TWB65561 UFX65559:UFX65561 UPT65559:UPT65561 UZP65559:UZP65561 VJL65559:VJL65561 VTH65559:VTH65561 WDD65559:WDD65561 WMZ65559:WMZ65561 WWV65559:WWV65561 AN131095:AN131097 KJ131095:KJ131097 UF131095:UF131097 AEB131095:AEB131097 ANX131095:ANX131097 AXT131095:AXT131097 BHP131095:BHP131097 BRL131095:BRL131097 CBH131095:CBH131097 CLD131095:CLD131097 CUZ131095:CUZ131097 DEV131095:DEV131097 DOR131095:DOR131097 DYN131095:DYN131097 EIJ131095:EIJ131097 ESF131095:ESF131097 FCB131095:FCB131097 FLX131095:FLX131097 FVT131095:FVT131097 GFP131095:GFP131097 GPL131095:GPL131097 GZH131095:GZH131097 HJD131095:HJD131097 HSZ131095:HSZ131097 ICV131095:ICV131097 IMR131095:IMR131097 IWN131095:IWN131097 JGJ131095:JGJ131097 JQF131095:JQF131097 KAB131095:KAB131097 KJX131095:KJX131097 KTT131095:KTT131097 LDP131095:LDP131097 LNL131095:LNL131097 LXH131095:LXH131097 MHD131095:MHD131097 MQZ131095:MQZ131097 NAV131095:NAV131097 NKR131095:NKR131097 NUN131095:NUN131097 OEJ131095:OEJ131097 OOF131095:OOF131097 OYB131095:OYB131097 PHX131095:PHX131097 PRT131095:PRT131097 QBP131095:QBP131097 QLL131095:QLL131097 QVH131095:QVH131097 RFD131095:RFD131097 ROZ131095:ROZ131097 RYV131095:RYV131097 SIR131095:SIR131097 SSN131095:SSN131097 TCJ131095:TCJ131097 TMF131095:TMF131097 TWB131095:TWB131097 UFX131095:UFX131097 UPT131095:UPT131097 UZP131095:UZP131097 VJL131095:VJL131097 VTH131095:VTH131097 WDD131095:WDD131097 WMZ131095:WMZ131097 WWV131095:WWV131097 AN196631:AN196633 KJ196631:KJ196633 UF196631:UF196633 AEB196631:AEB196633 ANX196631:ANX196633 AXT196631:AXT196633 BHP196631:BHP196633 BRL196631:BRL196633 CBH196631:CBH196633 CLD196631:CLD196633 CUZ196631:CUZ196633 DEV196631:DEV196633 DOR196631:DOR196633 DYN196631:DYN196633 EIJ196631:EIJ196633 ESF196631:ESF196633 FCB196631:FCB196633 FLX196631:FLX196633 FVT196631:FVT196633 GFP196631:GFP196633 GPL196631:GPL196633 GZH196631:GZH196633 HJD196631:HJD196633 HSZ196631:HSZ196633 ICV196631:ICV196633 IMR196631:IMR196633 IWN196631:IWN196633 JGJ196631:JGJ196633 JQF196631:JQF196633 KAB196631:KAB196633 KJX196631:KJX196633 KTT196631:KTT196633 LDP196631:LDP196633 LNL196631:LNL196633 LXH196631:LXH196633 MHD196631:MHD196633 MQZ196631:MQZ196633 NAV196631:NAV196633 NKR196631:NKR196633 NUN196631:NUN196633 OEJ196631:OEJ196633 OOF196631:OOF196633 OYB196631:OYB196633 PHX196631:PHX196633 PRT196631:PRT196633 QBP196631:QBP196633 QLL196631:QLL196633 QVH196631:QVH196633 RFD196631:RFD196633 ROZ196631:ROZ196633 RYV196631:RYV196633 SIR196631:SIR196633 SSN196631:SSN196633 TCJ196631:TCJ196633 TMF196631:TMF196633 TWB196631:TWB196633 UFX196631:UFX196633 UPT196631:UPT196633 UZP196631:UZP196633 VJL196631:VJL196633 VTH196631:VTH196633 WDD196631:WDD196633 WMZ196631:WMZ196633 WWV196631:WWV196633 AN262167:AN262169 KJ262167:KJ262169 UF262167:UF262169 AEB262167:AEB262169 ANX262167:ANX262169 AXT262167:AXT262169 BHP262167:BHP262169 BRL262167:BRL262169 CBH262167:CBH262169 CLD262167:CLD262169 CUZ262167:CUZ262169 DEV262167:DEV262169 DOR262167:DOR262169 DYN262167:DYN262169 EIJ262167:EIJ262169 ESF262167:ESF262169 FCB262167:FCB262169 FLX262167:FLX262169 FVT262167:FVT262169 GFP262167:GFP262169 GPL262167:GPL262169 GZH262167:GZH262169 HJD262167:HJD262169 HSZ262167:HSZ262169 ICV262167:ICV262169 IMR262167:IMR262169 IWN262167:IWN262169 JGJ262167:JGJ262169 JQF262167:JQF262169 KAB262167:KAB262169 KJX262167:KJX262169 KTT262167:KTT262169 LDP262167:LDP262169 LNL262167:LNL262169 LXH262167:LXH262169 MHD262167:MHD262169 MQZ262167:MQZ262169 NAV262167:NAV262169 NKR262167:NKR262169 NUN262167:NUN262169 OEJ262167:OEJ262169 OOF262167:OOF262169 OYB262167:OYB262169 PHX262167:PHX262169 PRT262167:PRT262169 QBP262167:QBP262169 QLL262167:QLL262169 QVH262167:QVH262169 RFD262167:RFD262169 ROZ262167:ROZ262169 RYV262167:RYV262169 SIR262167:SIR262169 SSN262167:SSN262169 TCJ262167:TCJ262169 TMF262167:TMF262169 TWB262167:TWB262169 UFX262167:UFX262169 UPT262167:UPT262169 UZP262167:UZP262169 VJL262167:VJL262169 VTH262167:VTH262169 WDD262167:WDD262169 WMZ262167:WMZ262169 WWV262167:WWV262169 AN327703:AN327705 KJ327703:KJ327705 UF327703:UF327705 AEB327703:AEB327705 ANX327703:ANX327705 AXT327703:AXT327705 BHP327703:BHP327705 BRL327703:BRL327705 CBH327703:CBH327705 CLD327703:CLD327705 CUZ327703:CUZ327705 DEV327703:DEV327705 DOR327703:DOR327705 DYN327703:DYN327705 EIJ327703:EIJ327705 ESF327703:ESF327705 FCB327703:FCB327705 FLX327703:FLX327705 FVT327703:FVT327705 GFP327703:GFP327705 GPL327703:GPL327705 GZH327703:GZH327705 HJD327703:HJD327705 HSZ327703:HSZ327705 ICV327703:ICV327705 IMR327703:IMR327705 IWN327703:IWN327705 JGJ327703:JGJ327705 JQF327703:JQF327705 KAB327703:KAB327705 KJX327703:KJX327705 KTT327703:KTT327705 LDP327703:LDP327705 LNL327703:LNL327705 LXH327703:LXH327705 MHD327703:MHD327705 MQZ327703:MQZ327705 NAV327703:NAV327705 NKR327703:NKR327705 NUN327703:NUN327705 OEJ327703:OEJ327705 OOF327703:OOF327705 OYB327703:OYB327705 PHX327703:PHX327705 PRT327703:PRT327705 QBP327703:QBP327705 QLL327703:QLL327705 QVH327703:QVH327705 RFD327703:RFD327705 ROZ327703:ROZ327705 RYV327703:RYV327705 SIR327703:SIR327705 SSN327703:SSN327705 TCJ327703:TCJ327705 TMF327703:TMF327705 TWB327703:TWB327705 UFX327703:UFX327705 UPT327703:UPT327705 UZP327703:UZP327705 VJL327703:VJL327705 VTH327703:VTH327705 WDD327703:WDD327705 WMZ327703:WMZ327705 WWV327703:WWV327705 AN393239:AN393241 KJ393239:KJ393241 UF393239:UF393241 AEB393239:AEB393241 ANX393239:ANX393241 AXT393239:AXT393241 BHP393239:BHP393241 BRL393239:BRL393241 CBH393239:CBH393241 CLD393239:CLD393241 CUZ393239:CUZ393241 DEV393239:DEV393241 DOR393239:DOR393241 DYN393239:DYN393241 EIJ393239:EIJ393241 ESF393239:ESF393241 FCB393239:FCB393241 FLX393239:FLX393241 FVT393239:FVT393241 GFP393239:GFP393241 GPL393239:GPL393241 GZH393239:GZH393241 HJD393239:HJD393241 HSZ393239:HSZ393241 ICV393239:ICV393241 IMR393239:IMR393241 IWN393239:IWN393241 JGJ393239:JGJ393241 JQF393239:JQF393241 KAB393239:KAB393241 KJX393239:KJX393241 KTT393239:KTT393241 LDP393239:LDP393241 LNL393239:LNL393241 LXH393239:LXH393241 MHD393239:MHD393241 MQZ393239:MQZ393241 NAV393239:NAV393241 NKR393239:NKR393241 NUN393239:NUN393241 OEJ393239:OEJ393241 OOF393239:OOF393241 OYB393239:OYB393241 PHX393239:PHX393241 PRT393239:PRT393241 QBP393239:QBP393241 QLL393239:QLL393241 QVH393239:QVH393241 RFD393239:RFD393241 ROZ393239:ROZ393241 RYV393239:RYV393241 SIR393239:SIR393241 SSN393239:SSN393241 TCJ393239:TCJ393241 TMF393239:TMF393241 TWB393239:TWB393241 UFX393239:UFX393241 UPT393239:UPT393241 UZP393239:UZP393241 VJL393239:VJL393241 VTH393239:VTH393241 WDD393239:WDD393241 WMZ393239:WMZ393241 WWV393239:WWV393241 AN458775:AN458777 KJ458775:KJ458777 UF458775:UF458777 AEB458775:AEB458777 ANX458775:ANX458777 AXT458775:AXT458777 BHP458775:BHP458777 BRL458775:BRL458777 CBH458775:CBH458777 CLD458775:CLD458777 CUZ458775:CUZ458777 DEV458775:DEV458777 DOR458775:DOR458777 DYN458775:DYN458777 EIJ458775:EIJ458777 ESF458775:ESF458777 FCB458775:FCB458777 FLX458775:FLX458777 FVT458775:FVT458777 GFP458775:GFP458777 GPL458775:GPL458777 GZH458775:GZH458777 HJD458775:HJD458777 HSZ458775:HSZ458777 ICV458775:ICV458777 IMR458775:IMR458777 IWN458775:IWN458777 JGJ458775:JGJ458777 JQF458775:JQF458777 KAB458775:KAB458777 KJX458775:KJX458777 KTT458775:KTT458777 LDP458775:LDP458777 LNL458775:LNL458777 LXH458775:LXH458777 MHD458775:MHD458777 MQZ458775:MQZ458777 NAV458775:NAV458777 NKR458775:NKR458777 NUN458775:NUN458777 OEJ458775:OEJ458777 OOF458775:OOF458777 OYB458775:OYB458777 PHX458775:PHX458777 PRT458775:PRT458777 QBP458775:QBP458777 QLL458775:QLL458777 QVH458775:QVH458777 RFD458775:RFD458777 ROZ458775:ROZ458777 RYV458775:RYV458777 SIR458775:SIR458777 SSN458775:SSN458777 TCJ458775:TCJ458777 TMF458775:TMF458777 TWB458775:TWB458777 UFX458775:UFX458777 UPT458775:UPT458777 UZP458775:UZP458777 VJL458775:VJL458777 VTH458775:VTH458777 WDD458775:WDD458777 WMZ458775:WMZ458777 WWV458775:WWV458777 AN524311:AN524313 KJ524311:KJ524313 UF524311:UF524313 AEB524311:AEB524313 ANX524311:ANX524313 AXT524311:AXT524313 BHP524311:BHP524313 BRL524311:BRL524313 CBH524311:CBH524313 CLD524311:CLD524313 CUZ524311:CUZ524313 DEV524311:DEV524313 DOR524311:DOR524313 DYN524311:DYN524313 EIJ524311:EIJ524313 ESF524311:ESF524313 FCB524311:FCB524313 FLX524311:FLX524313 FVT524311:FVT524313 GFP524311:GFP524313 GPL524311:GPL524313 GZH524311:GZH524313 HJD524311:HJD524313 HSZ524311:HSZ524313 ICV524311:ICV524313 IMR524311:IMR524313 IWN524311:IWN524313 JGJ524311:JGJ524313 JQF524311:JQF524313 KAB524311:KAB524313 KJX524311:KJX524313 KTT524311:KTT524313 LDP524311:LDP524313 LNL524311:LNL524313 LXH524311:LXH524313 MHD524311:MHD524313 MQZ524311:MQZ524313 NAV524311:NAV524313 NKR524311:NKR524313 NUN524311:NUN524313 OEJ524311:OEJ524313 OOF524311:OOF524313 OYB524311:OYB524313 PHX524311:PHX524313 PRT524311:PRT524313 QBP524311:QBP524313 QLL524311:QLL524313 QVH524311:QVH524313 RFD524311:RFD524313 ROZ524311:ROZ524313 RYV524311:RYV524313 SIR524311:SIR524313 SSN524311:SSN524313 TCJ524311:TCJ524313 TMF524311:TMF524313 TWB524311:TWB524313 UFX524311:UFX524313 UPT524311:UPT524313 UZP524311:UZP524313 VJL524311:VJL524313 VTH524311:VTH524313 WDD524311:WDD524313 WMZ524311:WMZ524313 WWV524311:WWV524313 AN589847:AN589849 KJ589847:KJ589849 UF589847:UF589849 AEB589847:AEB589849 ANX589847:ANX589849 AXT589847:AXT589849 BHP589847:BHP589849 BRL589847:BRL589849 CBH589847:CBH589849 CLD589847:CLD589849 CUZ589847:CUZ589849 DEV589847:DEV589849 DOR589847:DOR589849 DYN589847:DYN589849 EIJ589847:EIJ589849 ESF589847:ESF589849 FCB589847:FCB589849 FLX589847:FLX589849 FVT589847:FVT589849 GFP589847:GFP589849 GPL589847:GPL589849 GZH589847:GZH589849 HJD589847:HJD589849 HSZ589847:HSZ589849 ICV589847:ICV589849 IMR589847:IMR589849 IWN589847:IWN589849 JGJ589847:JGJ589849 JQF589847:JQF589849 KAB589847:KAB589849 KJX589847:KJX589849 KTT589847:KTT589849 LDP589847:LDP589849 LNL589847:LNL589849 LXH589847:LXH589849 MHD589847:MHD589849 MQZ589847:MQZ589849 NAV589847:NAV589849 NKR589847:NKR589849 NUN589847:NUN589849 OEJ589847:OEJ589849 OOF589847:OOF589849 OYB589847:OYB589849 PHX589847:PHX589849 PRT589847:PRT589849 QBP589847:QBP589849 QLL589847:QLL589849 QVH589847:QVH589849 RFD589847:RFD589849 ROZ589847:ROZ589849 RYV589847:RYV589849 SIR589847:SIR589849 SSN589847:SSN589849 TCJ589847:TCJ589849 TMF589847:TMF589849 TWB589847:TWB589849 UFX589847:UFX589849 UPT589847:UPT589849 UZP589847:UZP589849 VJL589847:VJL589849 VTH589847:VTH589849 WDD589847:WDD589849 WMZ589847:WMZ589849 WWV589847:WWV589849 AN655383:AN655385 KJ655383:KJ655385 UF655383:UF655385 AEB655383:AEB655385 ANX655383:ANX655385 AXT655383:AXT655385 BHP655383:BHP655385 BRL655383:BRL655385 CBH655383:CBH655385 CLD655383:CLD655385 CUZ655383:CUZ655385 DEV655383:DEV655385 DOR655383:DOR655385 DYN655383:DYN655385 EIJ655383:EIJ655385 ESF655383:ESF655385 FCB655383:FCB655385 FLX655383:FLX655385 FVT655383:FVT655385 GFP655383:GFP655385 GPL655383:GPL655385 GZH655383:GZH655385 HJD655383:HJD655385 HSZ655383:HSZ655385 ICV655383:ICV655385 IMR655383:IMR655385 IWN655383:IWN655385 JGJ655383:JGJ655385 JQF655383:JQF655385 KAB655383:KAB655385 KJX655383:KJX655385 KTT655383:KTT655385 LDP655383:LDP655385 LNL655383:LNL655385 LXH655383:LXH655385 MHD655383:MHD655385 MQZ655383:MQZ655385 NAV655383:NAV655385 NKR655383:NKR655385 NUN655383:NUN655385 OEJ655383:OEJ655385 OOF655383:OOF655385 OYB655383:OYB655385 PHX655383:PHX655385 PRT655383:PRT655385 QBP655383:QBP655385 QLL655383:QLL655385 QVH655383:QVH655385 RFD655383:RFD655385 ROZ655383:ROZ655385 RYV655383:RYV655385 SIR655383:SIR655385 SSN655383:SSN655385 TCJ655383:TCJ655385 TMF655383:TMF655385 TWB655383:TWB655385 UFX655383:UFX655385 UPT655383:UPT655385 UZP655383:UZP655385 VJL655383:VJL655385 VTH655383:VTH655385 WDD655383:WDD655385 WMZ655383:WMZ655385 WWV655383:WWV655385 AN720919:AN720921 KJ720919:KJ720921 UF720919:UF720921 AEB720919:AEB720921 ANX720919:ANX720921 AXT720919:AXT720921 BHP720919:BHP720921 BRL720919:BRL720921 CBH720919:CBH720921 CLD720919:CLD720921 CUZ720919:CUZ720921 DEV720919:DEV720921 DOR720919:DOR720921 DYN720919:DYN720921 EIJ720919:EIJ720921 ESF720919:ESF720921 FCB720919:FCB720921 FLX720919:FLX720921 FVT720919:FVT720921 GFP720919:GFP720921 GPL720919:GPL720921 GZH720919:GZH720921 HJD720919:HJD720921 HSZ720919:HSZ720921 ICV720919:ICV720921 IMR720919:IMR720921 IWN720919:IWN720921 JGJ720919:JGJ720921 JQF720919:JQF720921 KAB720919:KAB720921 KJX720919:KJX720921 KTT720919:KTT720921 LDP720919:LDP720921 LNL720919:LNL720921 LXH720919:LXH720921 MHD720919:MHD720921 MQZ720919:MQZ720921 NAV720919:NAV720921 NKR720919:NKR720921 NUN720919:NUN720921 OEJ720919:OEJ720921 OOF720919:OOF720921 OYB720919:OYB720921 PHX720919:PHX720921 PRT720919:PRT720921 QBP720919:QBP720921 QLL720919:QLL720921 QVH720919:QVH720921 RFD720919:RFD720921 ROZ720919:ROZ720921 RYV720919:RYV720921 SIR720919:SIR720921 SSN720919:SSN720921 TCJ720919:TCJ720921 TMF720919:TMF720921 TWB720919:TWB720921 UFX720919:UFX720921 UPT720919:UPT720921 UZP720919:UZP720921 VJL720919:VJL720921 VTH720919:VTH720921 WDD720919:WDD720921 WMZ720919:WMZ720921 WWV720919:WWV720921 AN786455:AN786457 KJ786455:KJ786457 UF786455:UF786457 AEB786455:AEB786457 ANX786455:ANX786457 AXT786455:AXT786457 BHP786455:BHP786457 BRL786455:BRL786457 CBH786455:CBH786457 CLD786455:CLD786457 CUZ786455:CUZ786457 DEV786455:DEV786457 DOR786455:DOR786457 DYN786455:DYN786457 EIJ786455:EIJ786457 ESF786455:ESF786457 FCB786455:FCB786457 FLX786455:FLX786457 FVT786455:FVT786457 GFP786455:GFP786457 GPL786455:GPL786457 GZH786455:GZH786457 HJD786455:HJD786457 HSZ786455:HSZ786457 ICV786455:ICV786457 IMR786455:IMR786457 IWN786455:IWN786457 JGJ786455:JGJ786457 JQF786455:JQF786457 KAB786455:KAB786457 KJX786455:KJX786457 KTT786455:KTT786457 LDP786455:LDP786457 LNL786455:LNL786457 LXH786455:LXH786457 MHD786455:MHD786457 MQZ786455:MQZ786457 NAV786455:NAV786457 NKR786455:NKR786457 NUN786455:NUN786457 OEJ786455:OEJ786457 OOF786455:OOF786457 OYB786455:OYB786457 PHX786455:PHX786457 PRT786455:PRT786457 QBP786455:QBP786457 QLL786455:QLL786457 QVH786455:QVH786457 RFD786455:RFD786457 ROZ786455:ROZ786457 RYV786455:RYV786457 SIR786455:SIR786457 SSN786455:SSN786457 TCJ786455:TCJ786457 TMF786455:TMF786457 TWB786455:TWB786457 UFX786455:UFX786457 UPT786455:UPT786457 UZP786455:UZP786457 VJL786455:VJL786457 VTH786455:VTH786457 WDD786455:WDD786457 WMZ786455:WMZ786457 WWV786455:WWV786457 AN851991:AN851993 KJ851991:KJ851993 UF851991:UF851993 AEB851991:AEB851993 ANX851991:ANX851993 AXT851991:AXT851993 BHP851991:BHP851993 BRL851991:BRL851993 CBH851991:CBH851993 CLD851991:CLD851993 CUZ851991:CUZ851993 DEV851991:DEV851993 DOR851991:DOR851993 DYN851991:DYN851993 EIJ851991:EIJ851993 ESF851991:ESF851993 FCB851991:FCB851993 FLX851991:FLX851993 FVT851991:FVT851993 GFP851991:GFP851993 GPL851991:GPL851993 GZH851991:GZH851993 HJD851991:HJD851993 HSZ851991:HSZ851993 ICV851991:ICV851993 IMR851991:IMR851993 IWN851991:IWN851993 JGJ851991:JGJ851993 JQF851991:JQF851993 KAB851991:KAB851993 KJX851991:KJX851993 KTT851991:KTT851993 LDP851991:LDP851993 LNL851991:LNL851993 LXH851991:LXH851993 MHD851991:MHD851993 MQZ851991:MQZ851993 NAV851991:NAV851993 NKR851991:NKR851993 NUN851991:NUN851993 OEJ851991:OEJ851993 OOF851991:OOF851993 OYB851991:OYB851993 PHX851991:PHX851993 PRT851991:PRT851993 QBP851991:QBP851993 QLL851991:QLL851993 QVH851991:QVH851993 RFD851991:RFD851993 ROZ851991:ROZ851993 RYV851991:RYV851993 SIR851991:SIR851993 SSN851991:SSN851993 TCJ851991:TCJ851993 TMF851991:TMF851993 TWB851991:TWB851993 UFX851991:UFX851993 UPT851991:UPT851993 UZP851991:UZP851993 VJL851991:VJL851993 VTH851991:VTH851993 WDD851991:WDD851993 WMZ851991:WMZ851993 WWV851991:WWV851993 AN917527:AN917529 KJ917527:KJ917529 UF917527:UF917529 AEB917527:AEB917529 ANX917527:ANX917529 AXT917527:AXT917529 BHP917527:BHP917529 BRL917527:BRL917529 CBH917527:CBH917529 CLD917527:CLD917529 CUZ917527:CUZ917529 DEV917527:DEV917529 DOR917527:DOR917529 DYN917527:DYN917529 EIJ917527:EIJ917529 ESF917527:ESF917529 FCB917527:FCB917529 FLX917527:FLX917529 FVT917527:FVT917529 GFP917527:GFP917529 GPL917527:GPL917529 GZH917527:GZH917529 HJD917527:HJD917529 HSZ917527:HSZ917529 ICV917527:ICV917529 IMR917527:IMR917529 IWN917527:IWN917529 JGJ917527:JGJ917529 JQF917527:JQF917529 KAB917527:KAB917529 KJX917527:KJX917529 KTT917527:KTT917529 LDP917527:LDP917529 LNL917527:LNL917529 LXH917527:LXH917529 MHD917527:MHD917529 MQZ917527:MQZ917529 NAV917527:NAV917529 NKR917527:NKR917529 NUN917527:NUN917529 OEJ917527:OEJ917529 OOF917527:OOF917529 OYB917527:OYB917529 PHX917527:PHX917529 PRT917527:PRT917529 QBP917527:QBP917529 QLL917527:QLL917529 QVH917527:QVH917529 RFD917527:RFD917529 ROZ917527:ROZ917529 RYV917527:RYV917529 SIR917527:SIR917529 SSN917527:SSN917529 TCJ917527:TCJ917529 TMF917527:TMF917529 TWB917527:TWB917529 UFX917527:UFX917529 UPT917527:UPT917529 UZP917527:UZP917529 VJL917527:VJL917529 VTH917527:VTH917529 WDD917527:WDD917529 WMZ917527:WMZ917529 WWV917527:WWV917529 AN983063:AN983065 KJ983063:KJ983065 UF983063:UF983065 AEB983063:AEB983065 ANX983063:ANX983065 AXT983063:AXT983065 BHP983063:BHP983065 BRL983063:BRL983065 CBH983063:CBH983065 CLD983063:CLD983065 CUZ983063:CUZ983065 DEV983063:DEV983065 DOR983063:DOR983065 DYN983063:DYN983065 EIJ983063:EIJ983065 ESF983063:ESF983065 FCB983063:FCB983065 FLX983063:FLX983065 FVT983063:FVT983065 GFP983063:GFP983065 GPL983063:GPL983065 GZH983063:GZH983065 HJD983063:HJD983065 HSZ983063:HSZ983065 ICV983063:ICV983065 IMR983063:IMR983065 IWN983063:IWN983065 JGJ983063:JGJ983065 JQF983063:JQF983065 KAB983063:KAB983065 KJX983063:KJX983065 KTT983063:KTT983065 LDP983063:LDP983065 LNL983063:LNL983065 LXH983063:LXH983065 MHD983063:MHD983065 MQZ983063:MQZ983065 NAV983063:NAV983065 NKR983063:NKR983065 NUN983063:NUN983065 OEJ983063:OEJ983065 OOF983063:OOF983065 OYB983063:OYB983065 PHX983063:PHX983065 PRT983063:PRT983065 QBP983063:QBP983065 QLL983063:QLL983065 QVH983063:QVH983065 RFD983063:RFD983065 ROZ983063:ROZ983065 RYV983063:RYV983065 SIR983063:SIR983065 SSN983063:SSN983065 TCJ983063:TCJ983065 TMF983063:TMF983065 TWB983063:TWB983065 UFX983063:UFX983065 UPT983063:UPT983065 UZP983063:UZP983065 VJL983063:VJL983065 VTH983063:VTH983065 WDD983063:WDD983065 WMZ983063:WMZ983065 WWV983063:WWV983065 AN49:AN50 KJ49:KJ50 UF49:UF50 AEB49:AEB50 ANX49:ANX50 AXT49:AXT50 BHP49:BHP50 BRL49:BRL50 CBH49:CBH50 CLD49:CLD50 CUZ49:CUZ50 DEV49:DEV50 DOR49:DOR50 DYN49:DYN50 EIJ49:EIJ50 ESF49:ESF50 FCB49:FCB50 FLX49:FLX50 FVT49:FVT50 GFP49:GFP50 GPL49:GPL50 GZH49:GZH50 HJD49:HJD50 HSZ49:HSZ50 ICV49:ICV50 IMR49:IMR50 IWN49:IWN50 JGJ49:JGJ50 JQF49:JQF50 KAB49:KAB50 KJX49:KJX50 KTT49:KTT50 LDP49:LDP50 LNL49:LNL50 LXH49:LXH50 MHD49:MHD50 MQZ49:MQZ50 NAV49:NAV50 NKR49:NKR50 NUN49:NUN50 OEJ49:OEJ50 OOF49:OOF50 OYB49:OYB50 PHX49:PHX50 PRT49:PRT50 QBP49:QBP50 QLL49:QLL50 QVH49:QVH50 RFD49:RFD50 ROZ49:ROZ50 RYV49:RYV50 SIR49:SIR50 SSN49:SSN50 TCJ49:TCJ50 TMF49:TMF50 TWB49:TWB50 UFX49:UFX50 UPT49:UPT50 UZP49:UZP50 VJL49:VJL50 VTH49:VTH50 WDD49:WDD50 WMZ49:WMZ50 WWV49:WWV50 AN65585:AN65586 KJ65585:KJ65586 UF65585:UF65586 AEB65585:AEB65586 ANX65585:ANX65586 AXT65585:AXT65586 BHP65585:BHP65586 BRL65585:BRL65586 CBH65585:CBH65586 CLD65585:CLD65586 CUZ65585:CUZ65586 DEV65585:DEV65586 DOR65585:DOR65586 DYN65585:DYN65586 EIJ65585:EIJ65586 ESF65585:ESF65586 FCB65585:FCB65586 FLX65585:FLX65586 FVT65585:FVT65586 GFP65585:GFP65586 GPL65585:GPL65586 GZH65585:GZH65586 HJD65585:HJD65586 HSZ65585:HSZ65586 ICV65585:ICV65586 IMR65585:IMR65586 IWN65585:IWN65586 JGJ65585:JGJ65586 JQF65585:JQF65586 KAB65585:KAB65586 KJX65585:KJX65586 KTT65585:KTT65586 LDP65585:LDP65586 LNL65585:LNL65586 LXH65585:LXH65586 MHD65585:MHD65586 MQZ65585:MQZ65586 NAV65585:NAV65586 NKR65585:NKR65586 NUN65585:NUN65586 OEJ65585:OEJ65586 OOF65585:OOF65586 OYB65585:OYB65586 PHX65585:PHX65586 PRT65585:PRT65586 QBP65585:QBP65586 QLL65585:QLL65586 QVH65585:QVH65586 RFD65585:RFD65586 ROZ65585:ROZ65586 RYV65585:RYV65586 SIR65585:SIR65586 SSN65585:SSN65586 TCJ65585:TCJ65586 TMF65585:TMF65586 TWB65585:TWB65586 UFX65585:UFX65586 UPT65585:UPT65586 UZP65585:UZP65586 VJL65585:VJL65586 VTH65585:VTH65586 WDD65585:WDD65586 WMZ65585:WMZ65586 WWV65585:WWV65586 AN131121:AN131122 KJ131121:KJ131122 UF131121:UF131122 AEB131121:AEB131122 ANX131121:ANX131122 AXT131121:AXT131122 BHP131121:BHP131122 BRL131121:BRL131122 CBH131121:CBH131122 CLD131121:CLD131122 CUZ131121:CUZ131122 DEV131121:DEV131122 DOR131121:DOR131122 DYN131121:DYN131122 EIJ131121:EIJ131122 ESF131121:ESF131122 FCB131121:FCB131122 FLX131121:FLX131122 FVT131121:FVT131122 GFP131121:GFP131122 GPL131121:GPL131122 GZH131121:GZH131122 HJD131121:HJD131122 HSZ131121:HSZ131122 ICV131121:ICV131122 IMR131121:IMR131122 IWN131121:IWN131122 JGJ131121:JGJ131122 JQF131121:JQF131122 KAB131121:KAB131122 KJX131121:KJX131122 KTT131121:KTT131122 LDP131121:LDP131122 LNL131121:LNL131122 LXH131121:LXH131122 MHD131121:MHD131122 MQZ131121:MQZ131122 NAV131121:NAV131122 NKR131121:NKR131122 NUN131121:NUN131122 OEJ131121:OEJ131122 OOF131121:OOF131122 OYB131121:OYB131122 PHX131121:PHX131122 PRT131121:PRT131122 QBP131121:QBP131122 QLL131121:QLL131122 QVH131121:QVH131122 RFD131121:RFD131122 ROZ131121:ROZ131122 RYV131121:RYV131122 SIR131121:SIR131122 SSN131121:SSN131122 TCJ131121:TCJ131122 TMF131121:TMF131122 TWB131121:TWB131122 UFX131121:UFX131122 UPT131121:UPT131122 UZP131121:UZP131122 VJL131121:VJL131122 VTH131121:VTH131122 WDD131121:WDD131122 WMZ131121:WMZ131122 WWV131121:WWV131122 AN196657:AN196658 KJ196657:KJ196658 UF196657:UF196658 AEB196657:AEB196658 ANX196657:ANX196658 AXT196657:AXT196658 BHP196657:BHP196658 BRL196657:BRL196658 CBH196657:CBH196658 CLD196657:CLD196658 CUZ196657:CUZ196658 DEV196657:DEV196658 DOR196657:DOR196658 DYN196657:DYN196658 EIJ196657:EIJ196658 ESF196657:ESF196658 FCB196657:FCB196658 FLX196657:FLX196658 FVT196657:FVT196658 GFP196657:GFP196658 GPL196657:GPL196658 GZH196657:GZH196658 HJD196657:HJD196658 HSZ196657:HSZ196658 ICV196657:ICV196658 IMR196657:IMR196658 IWN196657:IWN196658 JGJ196657:JGJ196658 JQF196657:JQF196658 KAB196657:KAB196658 KJX196657:KJX196658 KTT196657:KTT196658 LDP196657:LDP196658 LNL196657:LNL196658 LXH196657:LXH196658 MHD196657:MHD196658 MQZ196657:MQZ196658 NAV196657:NAV196658 NKR196657:NKR196658 NUN196657:NUN196658 OEJ196657:OEJ196658 OOF196657:OOF196658 OYB196657:OYB196658 PHX196657:PHX196658 PRT196657:PRT196658 QBP196657:QBP196658 QLL196657:QLL196658 QVH196657:QVH196658 RFD196657:RFD196658 ROZ196657:ROZ196658 RYV196657:RYV196658 SIR196657:SIR196658 SSN196657:SSN196658 TCJ196657:TCJ196658 TMF196657:TMF196658 TWB196657:TWB196658 UFX196657:UFX196658 UPT196657:UPT196658 UZP196657:UZP196658 VJL196657:VJL196658 VTH196657:VTH196658 WDD196657:WDD196658 WMZ196657:WMZ196658 WWV196657:WWV196658 AN262193:AN262194 KJ262193:KJ262194 UF262193:UF262194 AEB262193:AEB262194 ANX262193:ANX262194 AXT262193:AXT262194 BHP262193:BHP262194 BRL262193:BRL262194 CBH262193:CBH262194 CLD262193:CLD262194 CUZ262193:CUZ262194 DEV262193:DEV262194 DOR262193:DOR262194 DYN262193:DYN262194 EIJ262193:EIJ262194 ESF262193:ESF262194 FCB262193:FCB262194 FLX262193:FLX262194 FVT262193:FVT262194 GFP262193:GFP262194 GPL262193:GPL262194 GZH262193:GZH262194 HJD262193:HJD262194 HSZ262193:HSZ262194 ICV262193:ICV262194 IMR262193:IMR262194 IWN262193:IWN262194 JGJ262193:JGJ262194 JQF262193:JQF262194 KAB262193:KAB262194 KJX262193:KJX262194 KTT262193:KTT262194 LDP262193:LDP262194 LNL262193:LNL262194 LXH262193:LXH262194 MHD262193:MHD262194 MQZ262193:MQZ262194 NAV262193:NAV262194 NKR262193:NKR262194 NUN262193:NUN262194 OEJ262193:OEJ262194 OOF262193:OOF262194 OYB262193:OYB262194 PHX262193:PHX262194 PRT262193:PRT262194 QBP262193:QBP262194 QLL262193:QLL262194 QVH262193:QVH262194 RFD262193:RFD262194 ROZ262193:ROZ262194 RYV262193:RYV262194 SIR262193:SIR262194 SSN262193:SSN262194 TCJ262193:TCJ262194 TMF262193:TMF262194 TWB262193:TWB262194 UFX262193:UFX262194 UPT262193:UPT262194 UZP262193:UZP262194 VJL262193:VJL262194 VTH262193:VTH262194 WDD262193:WDD262194 WMZ262193:WMZ262194 WWV262193:WWV262194 AN327729:AN327730 KJ327729:KJ327730 UF327729:UF327730 AEB327729:AEB327730 ANX327729:ANX327730 AXT327729:AXT327730 BHP327729:BHP327730 BRL327729:BRL327730 CBH327729:CBH327730 CLD327729:CLD327730 CUZ327729:CUZ327730 DEV327729:DEV327730 DOR327729:DOR327730 DYN327729:DYN327730 EIJ327729:EIJ327730 ESF327729:ESF327730 FCB327729:FCB327730 FLX327729:FLX327730 FVT327729:FVT327730 GFP327729:GFP327730 GPL327729:GPL327730 GZH327729:GZH327730 HJD327729:HJD327730 HSZ327729:HSZ327730 ICV327729:ICV327730 IMR327729:IMR327730 IWN327729:IWN327730 JGJ327729:JGJ327730 JQF327729:JQF327730 KAB327729:KAB327730 KJX327729:KJX327730 KTT327729:KTT327730 LDP327729:LDP327730 LNL327729:LNL327730 LXH327729:LXH327730 MHD327729:MHD327730 MQZ327729:MQZ327730 NAV327729:NAV327730 NKR327729:NKR327730 NUN327729:NUN327730 OEJ327729:OEJ327730 OOF327729:OOF327730 OYB327729:OYB327730 PHX327729:PHX327730 PRT327729:PRT327730 QBP327729:QBP327730 QLL327729:QLL327730 QVH327729:QVH327730 RFD327729:RFD327730 ROZ327729:ROZ327730 RYV327729:RYV327730 SIR327729:SIR327730 SSN327729:SSN327730 TCJ327729:TCJ327730 TMF327729:TMF327730 TWB327729:TWB327730 UFX327729:UFX327730 UPT327729:UPT327730 UZP327729:UZP327730 VJL327729:VJL327730 VTH327729:VTH327730 WDD327729:WDD327730 WMZ327729:WMZ327730 WWV327729:WWV327730 AN393265:AN393266 KJ393265:KJ393266 UF393265:UF393266 AEB393265:AEB393266 ANX393265:ANX393266 AXT393265:AXT393266 BHP393265:BHP393266 BRL393265:BRL393266 CBH393265:CBH393266 CLD393265:CLD393266 CUZ393265:CUZ393266 DEV393265:DEV393266 DOR393265:DOR393266 DYN393265:DYN393266 EIJ393265:EIJ393266 ESF393265:ESF393266 FCB393265:FCB393266 FLX393265:FLX393266 FVT393265:FVT393266 GFP393265:GFP393266 GPL393265:GPL393266 GZH393265:GZH393266 HJD393265:HJD393266 HSZ393265:HSZ393266 ICV393265:ICV393266 IMR393265:IMR393266 IWN393265:IWN393266 JGJ393265:JGJ393266 JQF393265:JQF393266 KAB393265:KAB393266 KJX393265:KJX393266 KTT393265:KTT393266 LDP393265:LDP393266 LNL393265:LNL393266 LXH393265:LXH393266 MHD393265:MHD393266 MQZ393265:MQZ393266 NAV393265:NAV393266 NKR393265:NKR393266 NUN393265:NUN393266 OEJ393265:OEJ393266 OOF393265:OOF393266 OYB393265:OYB393266 PHX393265:PHX393266 PRT393265:PRT393266 QBP393265:QBP393266 QLL393265:QLL393266 QVH393265:QVH393266 RFD393265:RFD393266 ROZ393265:ROZ393266 RYV393265:RYV393266 SIR393265:SIR393266 SSN393265:SSN393266 TCJ393265:TCJ393266 TMF393265:TMF393266 TWB393265:TWB393266 UFX393265:UFX393266 UPT393265:UPT393266 UZP393265:UZP393266 VJL393265:VJL393266 VTH393265:VTH393266 WDD393265:WDD393266 WMZ393265:WMZ393266 WWV393265:WWV393266 AN458801:AN458802 KJ458801:KJ458802 UF458801:UF458802 AEB458801:AEB458802 ANX458801:ANX458802 AXT458801:AXT458802 BHP458801:BHP458802 BRL458801:BRL458802 CBH458801:CBH458802 CLD458801:CLD458802 CUZ458801:CUZ458802 DEV458801:DEV458802 DOR458801:DOR458802 DYN458801:DYN458802 EIJ458801:EIJ458802 ESF458801:ESF458802 FCB458801:FCB458802 FLX458801:FLX458802 FVT458801:FVT458802 GFP458801:GFP458802 GPL458801:GPL458802 GZH458801:GZH458802 HJD458801:HJD458802 HSZ458801:HSZ458802 ICV458801:ICV458802 IMR458801:IMR458802 IWN458801:IWN458802 JGJ458801:JGJ458802 JQF458801:JQF458802 KAB458801:KAB458802 KJX458801:KJX458802 KTT458801:KTT458802 LDP458801:LDP458802 LNL458801:LNL458802 LXH458801:LXH458802 MHD458801:MHD458802 MQZ458801:MQZ458802 NAV458801:NAV458802 NKR458801:NKR458802 NUN458801:NUN458802 OEJ458801:OEJ458802 OOF458801:OOF458802 OYB458801:OYB458802 PHX458801:PHX458802 PRT458801:PRT458802 QBP458801:QBP458802 QLL458801:QLL458802 QVH458801:QVH458802 RFD458801:RFD458802 ROZ458801:ROZ458802 RYV458801:RYV458802 SIR458801:SIR458802 SSN458801:SSN458802 TCJ458801:TCJ458802 TMF458801:TMF458802 TWB458801:TWB458802 UFX458801:UFX458802 UPT458801:UPT458802 UZP458801:UZP458802 VJL458801:VJL458802 VTH458801:VTH458802 WDD458801:WDD458802 WMZ458801:WMZ458802 WWV458801:WWV458802 AN524337:AN524338 KJ524337:KJ524338 UF524337:UF524338 AEB524337:AEB524338 ANX524337:ANX524338 AXT524337:AXT524338 BHP524337:BHP524338 BRL524337:BRL524338 CBH524337:CBH524338 CLD524337:CLD524338 CUZ524337:CUZ524338 DEV524337:DEV524338 DOR524337:DOR524338 DYN524337:DYN524338 EIJ524337:EIJ524338 ESF524337:ESF524338 FCB524337:FCB524338 FLX524337:FLX524338 FVT524337:FVT524338 GFP524337:GFP524338 GPL524337:GPL524338 GZH524337:GZH524338 HJD524337:HJD524338 HSZ524337:HSZ524338 ICV524337:ICV524338 IMR524337:IMR524338 IWN524337:IWN524338 JGJ524337:JGJ524338 JQF524337:JQF524338 KAB524337:KAB524338 KJX524337:KJX524338 KTT524337:KTT524338 LDP524337:LDP524338 LNL524337:LNL524338 LXH524337:LXH524338 MHD524337:MHD524338 MQZ524337:MQZ524338 NAV524337:NAV524338 NKR524337:NKR524338 NUN524337:NUN524338 OEJ524337:OEJ524338 OOF524337:OOF524338 OYB524337:OYB524338 PHX524337:PHX524338 PRT524337:PRT524338 QBP524337:QBP524338 QLL524337:QLL524338 QVH524337:QVH524338 RFD524337:RFD524338 ROZ524337:ROZ524338 RYV524337:RYV524338 SIR524337:SIR524338 SSN524337:SSN524338 TCJ524337:TCJ524338 TMF524337:TMF524338 TWB524337:TWB524338 UFX524337:UFX524338 UPT524337:UPT524338 UZP524337:UZP524338 VJL524337:VJL524338 VTH524337:VTH524338 WDD524337:WDD524338 WMZ524337:WMZ524338 WWV524337:WWV524338 AN589873:AN589874 KJ589873:KJ589874 UF589873:UF589874 AEB589873:AEB589874 ANX589873:ANX589874 AXT589873:AXT589874 BHP589873:BHP589874 BRL589873:BRL589874 CBH589873:CBH589874 CLD589873:CLD589874 CUZ589873:CUZ589874 DEV589873:DEV589874 DOR589873:DOR589874 DYN589873:DYN589874 EIJ589873:EIJ589874 ESF589873:ESF589874 FCB589873:FCB589874 FLX589873:FLX589874 FVT589873:FVT589874 GFP589873:GFP589874 GPL589873:GPL589874 GZH589873:GZH589874 HJD589873:HJD589874 HSZ589873:HSZ589874 ICV589873:ICV589874 IMR589873:IMR589874 IWN589873:IWN589874 JGJ589873:JGJ589874 JQF589873:JQF589874 KAB589873:KAB589874 KJX589873:KJX589874 KTT589873:KTT589874 LDP589873:LDP589874 LNL589873:LNL589874 LXH589873:LXH589874 MHD589873:MHD589874 MQZ589873:MQZ589874 NAV589873:NAV589874 NKR589873:NKR589874 NUN589873:NUN589874 OEJ589873:OEJ589874 OOF589873:OOF589874 OYB589873:OYB589874 PHX589873:PHX589874 PRT589873:PRT589874 QBP589873:QBP589874 QLL589873:QLL589874 QVH589873:QVH589874 RFD589873:RFD589874 ROZ589873:ROZ589874 RYV589873:RYV589874 SIR589873:SIR589874 SSN589873:SSN589874 TCJ589873:TCJ589874 TMF589873:TMF589874 TWB589873:TWB589874 UFX589873:UFX589874 UPT589873:UPT589874 UZP589873:UZP589874 VJL589873:VJL589874 VTH589873:VTH589874 WDD589873:WDD589874 WMZ589873:WMZ589874 WWV589873:WWV589874 AN655409:AN655410 KJ655409:KJ655410 UF655409:UF655410 AEB655409:AEB655410 ANX655409:ANX655410 AXT655409:AXT655410 BHP655409:BHP655410 BRL655409:BRL655410 CBH655409:CBH655410 CLD655409:CLD655410 CUZ655409:CUZ655410 DEV655409:DEV655410 DOR655409:DOR655410 DYN655409:DYN655410 EIJ655409:EIJ655410 ESF655409:ESF655410 FCB655409:FCB655410 FLX655409:FLX655410 FVT655409:FVT655410 GFP655409:GFP655410 GPL655409:GPL655410 GZH655409:GZH655410 HJD655409:HJD655410 HSZ655409:HSZ655410 ICV655409:ICV655410 IMR655409:IMR655410 IWN655409:IWN655410 JGJ655409:JGJ655410 JQF655409:JQF655410 KAB655409:KAB655410 KJX655409:KJX655410 KTT655409:KTT655410 LDP655409:LDP655410 LNL655409:LNL655410 LXH655409:LXH655410 MHD655409:MHD655410 MQZ655409:MQZ655410 NAV655409:NAV655410 NKR655409:NKR655410 NUN655409:NUN655410 OEJ655409:OEJ655410 OOF655409:OOF655410 OYB655409:OYB655410 PHX655409:PHX655410 PRT655409:PRT655410 QBP655409:QBP655410 QLL655409:QLL655410 QVH655409:QVH655410 RFD655409:RFD655410 ROZ655409:ROZ655410 RYV655409:RYV655410 SIR655409:SIR655410 SSN655409:SSN655410 TCJ655409:TCJ655410 TMF655409:TMF655410 TWB655409:TWB655410 UFX655409:UFX655410 UPT655409:UPT655410 UZP655409:UZP655410 VJL655409:VJL655410 VTH655409:VTH655410 WDD655409:WDD655410 WMZ655409:WMZ655410 WWV655409:WWV655410 AN720945:AN720946 KJ720945:KJ720946 UF720945:UF720946 AEB720945:AEB720946 ANX720945:ANX720946 AXT720945:AXT720946 BHP720945:BHP720946 BRL720945:BRL720946 CBH720945:CBH720946 CLD720945:CLD720946 CUZ720945:CUZ720946 DEV720945:DEV720946 DOR720945:DOR720946 DYN720945:DYN720946 EIJ720945:EIJ720946 ESF720945:ESF720946 FCB720945:FCB720946 FLX720945:FLX720946 FVT720945:FVT720946 GFP720945:GFP720946 GPL720945:GPL720946 GZH720945:GZH720946 HJD720945:HJD720946 HSZ720945:HSZ720946 ICV720945:ICV720946 IMR720945:IMR720946 IWN720945:IWN720946 JGJ720945:JGJ720946 JQF720945:JQF720946 KAB720945:KAB720946 KJX720945:KJX720946 KTT720945:KTT720946 LDP720945:LDP720946 LNL720945:LNL720946 LXH720945:LXH720946 MHD720945:MHD720946 MQZ720945:MQZ720946 NAV720945:NAV720946 NKR720945:NKR720946 NUN720945:NUN720946 OEJ720945:OEJ720946 OOF720945:OOF720946 OYB720945:OYB720946 PHX720945:PHX720946 PRT720945:PRT720946 QBP720945:QBP720946 QLL720945:QLL720946 QVH720945:QVH720946 RFD720945:RFD720946 ROZ720945:ROZ720946 RYV720945:RYV720946 SIR720945:SIR720946 SSN720945:SSN720946 TCJ720945:TCJ720946 TMF720945:TMF720946 TWB720945:TWB720946 UFX720945:UFX720946 UPT720945:UPT720946 UZP720945:UZP720946 VJL720945:VJL720946 VTH720945:VTH720946 WDD720945:WDD720946 WMZ720945:WMZ720946 WWV720945:WWV720946 AN786481:AN786482 KJ786481:KJ786482 UF786481:UF786482 AEB786481:AEB786482 ANX786481:ANX786482 AXT786481:AXT786482 BHP786481:BHP786482 BRL786481:BRL786482 CBH786481:CBH786482 CLD786481:CLD786482 CUZ786481:CUZ786482 DEV786481:DEV786482 DOR786481:DOR786482 DYN786481:DYN786482 EIJ786481:EIJ786482 ESF786481:ESF786482 FCB786481:FCB786482 FLX786481:FLX786482 FVT786481:FVT786482 GFP786481:GFP786482 GPL786481:GPL786482 GZH786481:GZH786482 HJD786481:HJD786482 HSZ786481:HSZ786482 ICV786481:ICV786482 IMR786481:IMR786482 IWN786481:IWN786482 JGJ786481:JGJ786482 JQF786481:JQF786482 KAB786481:KAB786482 KJX786481:KJX786482 KTT786481:KTT786482 LDP786481:LDP786482 LNL786481:LNL786482 LXH786481:LXH786482 MHD786481:MHD786482 MQZ786481:MQZ786482 NAV786481:NAV786482 NKR786481:NKR786482 NUN786481:NUN786482 OEJ786481:OEJ786482 OOF786481:OOF786482 OYB786481:OYB786482 PHX786481:PHX786482 PRT786481:PRT786482 QBP786481:QBP786482 QLL786481:QLL786482 QVH786481:QVH786482 RFD786481:RFD786482 ROZ786481:ROZ786482 RYV786481:RYV786482 SIR786481:SIR786482 SSN786481:SSN786482 TCJ786481:TCJ786482 TMF786481:TMF786482 TWB786481:TWB786482 UFX786481:UFX786482 UPT786481:UPT786482 UZP786481:UZP786482 VJL786481:VJL786482 VTH786481:VTH786482 WDD786481:WDD786482 WMZ786481:WMZ786482 WWV786481:WWV786482 AN852017:AN852018 KJ852017:KJ852018 UF852017:UF852018 AEB852017:AEB852018 ANX852017:ANX852018 AXT852017:AXT852018 BHP852017:BHP852018 BRL852017:BRL852018 CBH852017:CBH852018 CLD852017:CLD852018 CUZ852017:CUZ852018 DEV852017:DEV852018 DOR852017:DOR852018 DYN852017:DYN852018 EIJ852017:EIJ852018 ESF852017:ESF852018 FCB852017:FCB852018 FLX852017:FLX852018 FVT852017:FVT852018 GFP852017:GFP852018 GPL852017:GPL852018 GZH852017:GZH852018 HJD852017:HJD852018 HSZ852017:HSZ852018 ICV852017:ICV852018 IMR852017:IMR852018 IWN852017:IWN852018 JGJ852017:JGJ852018 JQF852017:JQF852018 KAB852017:KAB852018 KJX852017:KJX852018 KTT852017:KTT852018 LDP852017:LDP852018 LNL852017:LNL852018 LXH852017:LXH852018 MHD852017:MHD852018 MQZ852017:MQZ852018 NAV852017:NAV852018 NKR852017:NKR852018 NUN852017:NUN852018 OEJ852017:OEJ852018 OOF852017:OOF852018 OYB852017:OYB852018 PHX852017:PHX852018 PRT852017:PRT852018 QBP852017:QBP852018 QLL852017:QLL852018 QVH852017:QVH852018 RFD852017:RFD852018 ROZ852017:ROZ852018 RYV852017:RYV852018 SIR852017:SIR852018 SSN852017:SSN852018 TCJ852017:TCJ852018 TMF852017:TMF852018 TWB852017:TWB852018 UFX852017:UFX852018 UPT852017:UPT852018 UZP852017:UZP852018 VJL852017:VJL852018 VTH852017:VTH852018 WDD852017:WDD852018 WMZ852017:WMZ852018 WWV852017:WWV852018 AN917553:AN917554 KJ917553:KJ917554 UF917553:UF917554 AEB917553:AEB917554 ANX917553:ANX917554 AXT917553:AXT917554 BHP917553:BHP917554 BRL917553:BRL917554 CBH917553:CBH917554 CLD917553:CLD917554 CUZ917553:CUZ917554 DEV917553:DEV917554 DOR917553:DOR917554 DYN917553:DYN917554 EIJ917553:EIJ917554 ESF917553:ESF917554 FCB917553:FCB917554 FLX917553:FLX917554 FVT917553:FVT917554 GFP917553:GFP917554 GPL917553:GPL917554 GZH917553:GZH917554 HJD917553:HJD917554 HSZ917553:HSZ917554 ICV917553:ICV917554 IMR917553:IMR917554 IWN917553:IWN917554 JGJ917553:JGJ917554 JQF917553:JQF917554 KAB917553:KAB917554 KJX917553:KJX917554 KTT917553:KTT917554 LDP917553:LDP917554 LNL917553:LNL917554 LXH917553:LXH917554 MHD917553:MHD917554 MQZ917553:MQZ917554 NAV917553:NAV917554 NKR917553:NKR917554 NUN917553:NUN917554 OEJ917553:OEJ917554 OOF917553:OOF917554 OYB917553:OYB917554 PHX917553:PHX917554 PRT917553:PRT917554 QBP917553:QBP917554 QLL917553:QLL917554 QVH917553:QVH917554 RFD917553:RFD917554 ROZ917553:ROZ917554 RYV917553:RYV917554 SIR917553:SIR917554 SSN917553:SSN917554 TCJ917553:TCJ917554 TMF917553:TMF917554 TWB917553:TWB917554 UFX917553:UFX917554 UPT917553:UPT917554 UZP917553:UZP917554 VJL917553:VJL917554 VTH917553:VTH917554 WDD917553:WDD917554 WMZ917553:WMZ917554 WWV917553:WWV917554 AN983089:AN983090 KJ983089:KJ983090 UF983089:UF983090 AEB983089:AEB983090 ANX983089:ANX983090 AXT983089:AXT983090 BHP983089:BHP983090 BRL983089:BRL983090 CBH983089:CBH983090 CLD983089:CLD983090 CUZ983089:CUZ983090 DEV983089:DEV983090 DOR983089:DOR983090 DYN983089:DYN983090 EIJ983089:EIJ983090 ESF983089:ESF983090 FCB983089:FCB983090 FLX983089:FLX983090 FVT983089:FVT983090 GFP983089:GFP983090 GPL983089:GPL983090 GZH983089:GZH983090 HJD983089:HJD983090 HSZ983089:HSZ983090 ICV983089:ICV983090 IMR983089:IMR983090 IWN983089:IWN983090 JGJ983089:JGJ983090 JQF983089:JQF983090 KAB983089:KAB983090 KJX983089:KJX983090 KTT983089:KTT983090 LDP983089:LDP983090 LNL983089:LNL983090 LXH983089:LXH983090 MHD983089:MHD983090 MQZ983089:MQZ983090 NAV983089:NAV983090 NKR983089:NKR983090 NUN983089:NUN983090 OEJ983089:OEJ983090 OOF983089:OOF983090 OYB983089:OYB983090 PHX983089:PHX983090 PRT983089:PRT983090 QBP983089:QBP983090 QLL983089:QLL983090 QVH983089:QVH983090 RFD983089:RFD983090 ROZ983089:ROZ983090 RYV983089:RYV983090 SIR983089:SIR983090 SSN983089:SSN983090 TCJ983089:TCJ983090 TMF983089:TMF983090 TWB983089:TWB983090 UFX983089:UFX983090 UPT983089:UPT983090 UZP983089:UZP983090 VJL983089:VJL983090 VTH983089:VTH983090 WDD983089:WDD983090 WMZ983089:WMZ983090 WWV983089:WWV983090 AN52:AN53 KJ52:KJ53 UF52:UF53 AEB52:AEB53 ANX52:ANX53 AXT52:AXT53 BHP52:BHP53 BRL52:BRL53 CBH52:CBH53 CLD52:CLD53 CUZ52:CUZ53 DEV52:DEV53 DOR52:DOR53 DYN52:DYN53 EIJ52:EIJ53 ESF52:ESF53 FCB52:FCB53 FLX52:FLX53 FVT52:FVT53 GFP52:GFP53 GPL52:GPL53 GZH52:GZH53 HJD52:HJD53 HSZ52:HSZ53 ICV52:ICV53 IMR52:IMR53 IWN52:IWN53 JGJ52:JGJ53 JQF52:JQF53 KAB52:KAB53 KJX52:KJX53 KTT52:KTT53 LDP52:LDP53 LNL52:LNL53 LXH52:LXH53 MHD52:MHD53 MQZ52:MQZ53 NAV52:NAV53 NKR52:NKR53 NUN52:NUN53 OEJ52:OEJ53 OOF52:OOF53 OYB52:OYB53 PHX52:PHX53 PRT52:PRT53 QBP52:QBP53 QLL52:QLL53 QVH52:QVH53 RFD52:RFD53 ROZ52:ROZ53 RYV52:RYV53 SIR52:SIR53 SSN52:SSN53 TCJ52:TCJ53 TMF52:TMF53 TWB52:TWB53 UFX52:UFX53 UPT52:UPT53 UZP52:UZP53 VJL52:VJL53 VTH52:VTH53 WDD52:WDD53 WMZ52:WMZ53 WWV52:WWV53 AN65588:AN65589 KJ65588:KJ65589 UF65588:UF65589 AEB65588:AEB65589 ANX65588:ANX65589 AXT65588:AXT65589 BHP65588:BHP65589 BRL65588:BRL65589 CBH65588:CBH65589 CLD65588:CLD65589 CUZ65588:CUZ65589 DEV65588:DEV65589 DOR65588:DOR65589 DYN65588:DYN65589 EIJ65588:EIJ65589 ESF65588:ESF65589 FCB65588:FCB65589 FLX65588:FLX65589 FVT65588:FVT65589 GFP65588:GFP65589 GPL65588:GPL65589 GZH65588:GZH65589 HJD65588:HJD65589 HSZ65588:HSZ65589 ICV65588:ICV65589 IMR65588:IMR65589 IWN65588:IWN65589 JGJ65588:JGJ65589 JQF65588:JQF65589 KAB65588:KAB65589 KJX65588:KJX65589 KTT65588:KTT65589 LDP65588:LDP65589 LNL65588:LNL65589 LXH65588:LXH65589 MHD65588:MHD65589 MQZ65588:MQZ65589 NAV65588:NAV65589 NKR65588:NKR65589 NUN65588:NUN65589 OEJ65588:OEJ65589 OOF65588:OOF65589 OYB65588:OYB65589 PHX65588:PHX65589 PRT65588:PRT65589 QBP65588:QBP65589 QLL65588:QLL65589 QVH65588:QVH65589 RFD65588:RFD65589 ROZ65588:ROZ65589 RYV65588:RYV65589 SIR65588:SIR65589 SSN65588:SSN65589 TCJ65588:TCJ65589 TMF65588:TMF65589 TWB65588:TWB65589 UFX65588:UFX65589 UPT65588:UPT65589 UZP65588:UZP65589 VJL65588:VJL65589 VTH65588:VTH65589 WDD65588:WDD65589 WMZ65588:WMZ65589 WWV65588:WWV65589 AN131124:AN131125 KJ131124:KJ131125 UF131124:UF131125 AEB131124:AEB131125 ANX131124:ANX131125 AXT131124:AXT131125 BHP131124:BHP131125 BRL131124:BRL131125 CBH131124:CBH131125 CLD131124:CLD131125 CUZ131124:CUZ131125 DEV131124:DEV131125 DOR131124:DOR131125 DYN131124:DYN131125 EIJ131124:EIJ131125 ESF131124:ESF131125 FCB131124:FCB131125 FLX131124:FLX131125 FVT131124:FVT131125 GFP131124:GFP131125 GPL131124:GPL131125 GZH131124:GZH131125 HJD131124:HJD131125 HSZ131124:HSZ131125 ICV131124:ICV131125 IMR131124:IMR131125 IWN131124:IWN131125 JGJ131124:JGJ131125 JQF131124:JQF131125 KAB131124:KAB131125 KJX131124:KJX131125 KTT131124:KTT131125 LDP131124:LDP131125 LNL131124:LNL131125 LXH131124:LXH131125 MHD131124:MHD131125 MQZ131124:MQZ131125 NAV131124:NAV131125 NKR131124:NKR131125 NUN131124:NUN131125 OEJ131124:OEJ131125 OOF131124:OOF131125 OYB131124:OYB131125 PHX131124:PHX131125 PRT131124:PRT131125 QBP131124:QBP131125 QLL131124:QLL131125 QVH131124:QVH131125 RFD131124:RFD131125 ROZ131124:ROZ131125 RYV131124:RYV131125 SIR131124:SIR131125 SSN131124:SSN131125 TCJ131124:TCJ131125 TMF131124:TMF131125 TWB131124:TWB131125 UFX131124:UFX131125 UPT131124:UPT131125 UZP131124:UZP131125 VJL131124:VJL131125 VTH131124:VTH131125 WDD131124:WDD131125 WMZ131124:WMZ131125 WWV131124:WWV131125 AN196660:AN196661 KJ196660:KJ196661 UF196660:UF196661 AEB196660:AEB196661 ANX196660:ANX196661 AXT196660:AXT196661 BHP196660:BHP196661 BRL196660:BRL196661 CBH196660:CBH196661 CLD196660:CLD196661 CUZ196660:CUZ196661 DEV196660:DEV196661 DOR196660:DOR196661 DYN196660:DYN196661 EIJ196660:EIJ196661 ESF196660:ESF196661 FCB196660:FCB196661 FLX196660:FLX196661 FVT196660:FVT196661 GFP196660:GFP196661 GPL196660:GPL196661 GZH196660:GZH196661 HJD196660:HJD196661 HSZ196660:HSZ196661 ICV196660:ICV196661 IMR196660:IMR196661 IWN196660:IWN196661 JGJ196660:JGJ196661 JQF196660:JQF196661 KAB196660:KAB196661 KJX196660:KJX196661 KTT196660:KTT196661 LDP196660:LDP196661 LNL196660:LNL196661 LXH196660:LXH196661 MHD196660:MHD196661 MQZ196660:MQZ196661 NAV196660:NAV196661 NKR196660:NKR196661 NUN196660:NUN196661 OEJ196660:OEJ196661 OOF196660:OOF196661 OYB196660:OYB196661 PHX196660:PHX196661 PRT196660:PRT196661 QBP196660:QBP196661 QLL196660:QLL196661 QVH196660:QVH196661 RFD196660:RFD196661 ROZ196660:ROZ196661 RYV196660:RYV196661 SIR196660:SIR196661 SSN196660:SSN196661 TCJ196660:TCJ196661 TMF196660:TMF196661 TWB196660:TWB196661 UFX196660:UFX196661 UPT196660:UPT196661 UZP196660:UZP196661 VJL196660:VJL196661 VTH196660:VTH196661 WDD196660:WDD196661 WMZ196660:WMZ196661 WWV196660:WWV196661 AN262196:AN262197 KJ262196:KJ262197 UF262196:UF262197 AEB262196:AEB262197 ANX262196:ANX262197 AXT262196:AXT262197 BHP262196:BHP262197 BRL262196:BRL262197 CBH262196:CBH262197 CLD262196:CLD262197 CUZ262196:CUZ262197 DEV262196:DEV262197 DOR262196:DOR262197 DYN262196:DYN262197 EIJ262196:EIJ262197 ESF262196:ESF262197 FCB262196:FCB262197 FLX262196:FLX262197 FVT262196:FVT262197 GFP262196:GFP262197 GPL262196:GPL262197 GZH262196:GZH262197 HJD262196:HJD262197 HSZ262196:HSZ262197 ICV262196:ICV262197 IMR262196:IMR262197 IWN262196:IWN262197 JGJ262196:JGJ262197 JQF262196:JQF262197 KAB262196:KAB262197 KJX262196:KJX262197 KTT262196:KTT262197 LDP262196:LDP262197 LNL262196:LNL262197 LXH262196:LXH262197 MHD262196:MHD262197 MQZ262196:MQZ262197 NAV262196:NAV262197 NKR262196:NKR262197 NUN262196:NUN262197 OEJ262196:OEJ262197 OOF262196:OOF262197 OYB262196:OYB262197 PHX262196:PHX262197 PRT262196:PRT262197 QBP262196:QBP262197 QLL262196:QLL262197 QVH262196:QVH262197 RFD262196:RFD262197 ROZ262196:ROZ262197 RYV262196:RYV262197 SIR262196:SIR262197 SSN262196:SSN262197 TCJ262196:TCJ262197 TMF262196:TMF262197 TWB262196:TWB262197 UFX262196:UFX262197 UPT262196:UPT262197 UZP262196:UZP262197 VJL262196:VJL262197 VTH262196:VTH262197 WDD262196:WDD262197 WMZ262196:WMZ262197 WWV262196:WWV262197 AN327732:AN327733 KJ327732:KJ327733 UF327732:UF327733 AEB327732:AEB327733 ANX327732:ANX327733 AXT327732:AXT327733 BHP327732:BHP327733 BRL327732:BRL327733 CBH327732:CBH327733 CLD327732:CLD327733 CUZ327732:CUZ327733 DEV327732:DEV327733 DOR327732:DOR327733 DYN327732:DYN327733 EIJ327732:EIJ327733 ESF327732:ESF327733 FCB327732:FCB327733 FLX327732:FLX327733 FVT327732:FVT327733 GFP327732:GFP327733 GPL327732:GPL327733 GZH327732:GZH327733 HJD327732:HJD327733 HSZ327732:HSZ327733 ICV327732:ICV327733 IMR327732:IMR327733 IWN327732:IWN327733 JGJ327732:JGJ327733 JQF327732:JQF327733 KAB327732:KAB327733 KJX327732:KJX327733 KTT327732:KTT327733 LDP327732:LDP327733 LNL327732:LNL327733 LXH327732:LXH327733 MHD327732:MHD327733 MQZ327732:MQZ327733 NAV327732:NAV327733 NKR327732:NKR327733 NUN327732:NUN327733 OEJ327732:OEJ327733 OOF327732:OOF327733 OYB327732:OYB327733 PHX327732:PHX327733 PRT327732:PRT327733 QBP327732:QBP327733 QLL327732:QLL327733 QVH327732:QVH327733 RFD327732:RFD327733 ROZ327732:ROZ327733 RYV327732:RYV327733 SIR327732:SIR327733 SSN327732:SSN327733 TCJ327732:TCJ327733 TMF327732:TMF327733 TWB327732:TWB327733 UFX327732:UFX327733 UPT327732:UPT327733 UZP327732:UZP327733 VJL327732:VJL327733 VTH327732:VTH327733 WDD327732:WDD327733 WMZ327732:WMZ327733 WWV327732:WWV327733 AN393268:AN393269 KJ393268:KJ393269 UF393268:UF393269 AEB393268:AEB393269 ANX393268:ANX393269 AXT393268:AXT393269 BHP393268:BHP393269 BRL393268:BRL393269 CBH393268:CBH393269 CLD393268:CLD393269 CUZ393268:CUZ393269 DEV393268:DEV393269 DOR393268:DOR393269 DYN393268:DYN393269 EIJ393268:EIJ393269 ESF393268:ESF393269 FCB393268:FCB393269 FLX393268:FLX393269 FVT393268:FVT393269 GFP393268:GFP393269 GPL393268:GPL393269 GZH393268:GZH393269 HJD393268:HJD393269 HSZ393268:HSZ393269 ICV393268:ICV393269 IMR393268:IMR393269 IWN393268:IWN393269 JGJ393268:JGJ393269 JQF393268:JQF393269 KAB393268:KAB393269 KJX393268:KJX393269 KTT393268:KTT393269 LDP393268:LDP393269 LNL393268:LNL393269 LXH393268:LXH393269 MHD393268:MHD393269 MQZ393268:MQZ393269 NAV393268:NAV393269 NKR393268:NKR393269 NUN393268:NUN393269 OEJ393268:OEJ393269 OOF393268:OOF393269 OYB393268:OYB393269 PHX393268:PHX393269 PRT393268:PRT393269 QBP393268:QBP393269 QLL393268:QLL393269 QVH393268:QVH393269 RFD393268:RFD393269 ROZ393268:ROZ393269 RYV393268:RYV393269 SIR393268:SIR393269 SSN393268:SSN393269 TCJ393268:TCJ393269 TMF393268:TMF393269 TWB393268:TWB393269 UFX393268:UFX393269 UPT393268:UPT393269 UZP393268:UZP393269 VJL393268:VJL393269 VTH393268:VTH393269 WDD393268:WDD393269 WMZ393268:WMZ393269 WWV393268:WWV393269 AN458804:AN458805 KJ458804:KJ458805 UF458804:UF458805 AEB458804:AEB458805 ANX458804:ANX458805 AXT458804:AXT458805 BHP458804:BHP458805 BRL458804:BRL458805 CBH458804:CBH458805 CLD458804:CLD458805 CUZ458804:CUZ458805 DEV458804:DEV458805 DOR458804:DOR458805 DYN458804:DYN458805 EIJ458804:EIJ458805 ESF458804:ESF458805 FCB458804:FCB458805 FLX458804:FLX458805 FVT458804:FVT458805 GFP458804:GFP458805 GPL458804:GPL458805 GZH458804:GZH458805 HJD458804:HJD458805 HSZ458804:HSZ458805 ICV458804:ICV458805 IMR458804:IMR458805 IWN458804:IWN458805 JGJ458804:JGJ458805 JQF458804:JQF458805 KAB458804:KAB458805 KJX458804:KJX458805 KTT458804:KTT458805 LDP458804:LDP458805 LNL458804:LNL458805 LXH458804:LXH458805 MHD458804:MHD458805 MQZ458804:MQZ458805 NAV458804:NAV458805 NKR458804:NKR458805 NUN458804:NUN458805 OEJ458804:OEJ458805 OOF458804:OOF458805 OYB458804:OYB458805 PHX458804:PHX458805 PRT458804:PRT458805 QBP458804:QBP458805 QLL458804:QLL458805 QVH458804:QVH458805 RFD458804:RFD458805 ROZ458804:ROZ458805 RYV458804:RYV458805 SIR458804:SIR458805 SSN458804:SSN458805 TCJ458804:TCJ458805 TMF458804:TMF458805 TWB458804:TWB458805 UFX458804:UFX458805 UPT458804:UPT458805 UZP458804:UZP458805 VJL458804:VJL458805 VTH458804:VTH458805 WDD458804:WDD458805 WMZ458804:WMZ458805 WWV458804:WWV458805 AN524340:AN524341 KJ524340:KJ524341 UF524340:UF524341 AEB524340:AEB524341 ANX524340:ANX524341 AXT524340:AXT524341 BHP524340:BHP524341 BRL524340:BRL524341 CBH524340:CBH524341 CLD524340:CLD524341 CUZ524340:CUZ524341 DEV524340:DEV524341 DOR524340:DOR524341 DYN524340:DYN524341 EIJ524340:EIJ524341 ESF524340:ESF524341 FCB524340:FCB524341 FLX524340:FLX524341 FVT524340:FVT524341 GFP524340:GFP524341 GPL524340:GPL524341 GZH524340:GZH524341 HJD524340:HJD524341 HSZ524340:HSZ524341 ICV524340:ICV524341 IMR524340:IMR524341 IWN524340:IWN524341 JGJ524340:JGJ524341 JQF524340:JQF524341 KAB524340:KAB524341 KJX524340:KJX524341 KTT524340:KTT524341 LDP524340:LDP524341 LNL524340:LNL524341 LXH524340:LXH524341 MHD524340:MHD524341 MQZ524340:MQZ524341 NAV524340:NAV524341 NKR524340:NKR524341 NUN524340:NUN524341 OEJ524340:OEJ524341 OOF524340:OOF524341 OYB524340:OYB524341 PHX524340:PHX524341 PRT524340:PRT524341 QBP524340:QBP524341 QLL524340:QLL524341 QVH524340:QVH524341 RFD524340:RFD524341 ROZ524340:ROZ524341 RYV524340:RYV524341 SIR524340:SIR524341 SSN524340:SSN524341 TCJ524340:TCJ524341 TMF524340:TMF524341 TWB524340:TWB524341 UFX524340:UFX524341 UPT524340:UPT524341 UZP524340:UZP524341 VJL524340:VJL524341 VTH524340:VTH524341 WDD524340:WDD524341 WMZ524340:WMZ524341 WWV524340:WWV524341 AN589876:AN589877 KJ589876:KJ589877 UF589876:UF589877 AEB589876:AEB589877 ANX589876:ANX589877 AXT589876:AXT589877 BHP589876:BHP589877 BRL589876:BRL589877 CBH589876:CBH589877 CLD589876:CLD589877 CUZ589876:CUZ589877 DEV589876:DEV589877 DOR589876:DOR589877 DYN589876:DYN589877 EIJ589876:EIJ589877 ESF589876:ESF589877 FCB589876:FCB589877 FLX589876:FLX589877 FVT589876:FVT589877 GFP589876:GFP589877 GPL589876:GPL589877 GZH589876:GZH589877 HJD589876:HJD589877 HSZ589876:HSZ589877 ICV589876:ICV589877 IMR589876:IMR589877 IWN589876:IWN589877 JGJ589876:JGJ589877 JQF589876:JQF589877 KAB589876:KAB589877 KJX589876:KJX589877 KTT589876:KTT589877 LDP589876:LDP589877 LNL589876:LNL589877 LXH589876:LXH589877 MHD589876:MHD589877 MQZ589876:MQZ589877 NAV589876:NAV589877 NKR589876:NKR589877 NUN589876:NUN589877 OEJ589876:OEJ589877 OOF589876:OOF589877 OYB589876:OYB589877 PHX589876:PHX589877 PRT589876:PRT589877 QBP589876:QBP589877 QLL589876:QLL589877 QVH589876:QVH589877 RFD589876:RFD589877 ROZ589876:ROZ589877 RYV589876:RYV589877 SIR589876:SIR589877 SSN589876:SSN589877 TCJ589876:TCJ589877 TMF589876:TMF589877 TWB589876:TWB589877 UFX589876:UFX589877 UPT589876:UPT589877 UZP589876:UZP589877 VJL589876:VJL589877 VTH589876:VTH589877 WDD589876:WDD589877 WMZ589876:WMZ589877 WWV589876:WWV589877 AN655412:AN655413 KJ655412:KJ655413 UF655412:UF655413 AEB655412:AEB655413 ANX655412:ANX655413 AXT655412:AXT655413 BHP655412:BHP655413 BRL655412:BRL655413 CBH655412:CBH655413 CLD655412:CLD655413 CUZ655412:CUZ655413 DEV655412:DEV655413 DOR655412:DOR655413 DYN655412:DYN655413 EIJ655412:EIJ655413 ESF655412:ESF655413 FCB655412:FCB655413 FLX655412:FLX655413 FVT655412:FVT655413 GFP655412:GFP655413 GPL655412:GPL655413 GZH655412:GZH655413 HJD655412:HJD655413 HSZ655412:HSZ655413 ICV655412:ICV655413 IMR655412:IMR655413 IWN655412:IWN655413 JGJ655412:JGJ655413 JQF655412:JQF655413 KAB655412:KAB655413 KJX655412:KJX655413 KTT655412:KTT655413 LDP655412:LDP655413 LNL655412:LNL655413 LXH655412:LXH655413 MHD655412:MHD655413 MQZ655412:MQZ655413 NAV655412:NAV655413 NKR655412:NKR655413 NUN655412:NUN655413 OEJ655412:OEJ655413 OOF655412:OOF655413 OYB655412:OYB655413 PHX655412:PHX655413 PRT655412:PRT655413 QBP655412:QBP655413 QLL655412:QLL655413 QVH655412:QVH655413 RFD655412:RFD655413 ROZ655412:ROZ655413 RYV655412:RYV655413 SIR655412:SIR655413 SSN655412:SSN655413 TCJ655412:TCJ655413 TMF655412:TMF655413 TWB655412:TWB655413 UFX655412:UFX655413 UPT655412:UPT655413 UZP655412:UZP655413 VJL655412:VJL655413 VTH655412:VTH655413 WDD655412:WDD655413 WMZ655412:WMZ655413 WWV655412:WWV655413 AN720948:AN720949 KJ720948:KJ720949 UF720948:UF720949 AEB720948:AEB720949 ANX720948:ANX720949 AXT720948:AXT720949 BHP720948:BHP720949 BRL720948:BRL720949 CBH720948:CBH720949 CLD720948:CLD720949 CUZ720948:CUZ720949 DEV720948:DEV720949 DOR720948:DOR720949 DYN720948:DYN720949 EIJ720948:EIJ720949 ESF720948:ESF720949 FCB720948:FCB720949 FLX720948:FLX720949 FVT720948:FVT720949 GFP720948:GFP720949 GPL720948:GPL720949 GZH720948:GZH720949 HJD720948:HJD720949 HSZ720948:HSZ720949 ICV720948:ICV720949 IMR720948:IMR720949 IWN720948:IWN720949 JGJ720948:JGJ720949 JQF720948:JQF720949 KAB720948:KAB720949 KJX720948:KJX720949 KTT720948:KTT720949 LDP720948:LDP720949 LNL720948:LNL720949 LXH720948:LXH720949 MHD720948:MHD720949 MQZ720948:MQZ720949 NAV720948:NAV720949 NKR720948:NKR720949 NUN720948:NUN720949 OEJ720948:OEJ720949 OOF720948:OOF720949 OYB720948:OYB720949 PHX720948:PHX720949 PRT720948:PRT720949 QBP720948:QBP720949 QLL720948:QLL720949 QVH720948:QVH720949 RFD720948:RFD720949 ROZ720948:ROZ720949 RYV720948:RYV720949 SIR720948:SIR720949 SSN720948:SSN720949 TCJ720948:TCJ720949 TMF720948:TMF720949 TWB720948:TWB720949 UFX720948:UFX720949 UPT720948:UPT720949 UZP720948:UZP720949 VJL720948:VJL720949 VTH720948:VTH720949 WDD720948:WDD720949 WMZ720948:WMZ720949 WWV720948:WWV720949 AN786484:AN786485 KJ786484:KJ786485 UF786484:UF786485 AEB786484:AEB786485 ANX786484:ANX786485 AXT786484:AXT786485 BHP786484:BHP786485 BRL786484:BRL786485 CBH786484:CBH786485 CLD786484:CLD786485 CUZ786484:CUZ786485 DEV786484:DEV786485 DOR786484:DOR786485 DYN786484:DYN786485 EIJ786484:EIJ786485 ESF786484:ESF786485 FCB786484:FCB786485 FLX786484:FLX786485 FVT786484:FVT786485 GFP786484:GFP786485 GPL786484:GPL786485 GZH786484:GZH786485 HJD786484:HJD786485 HSZ786484:HSZ786485 ICV786484:ICV786485 IMR786484:IMR786485 IWN786484:IWN786485 JGJ786484:JGJ786485 JQF786484:JQF786485 KAB786484:KAB786485 KJX786484:KJX786485 KTT786484:KTT786485 LDP786484:LDP786485 LNL786484:LNL786485 LXH786484:LXH786485 MHD786484:MHD786485 MQZ786484:MQZ786485 NAV786484:NAV786485 NKR786484:NKR786485 NUN786484:NUN786485 OEJ786484:OEJ786485 OOF786484:OOF786485 OYB786484:OYB786485 PHX786484:PHX786485 PRT786484:PRT786485 QBP786484:QBP786485 QLL786484:QLL786485 QVH786484:QVH786485 RFD786484:RFD786485 ROZ786484:ROZ786485 RYV786484:RYV786485 SIR786484:SIR786485 SSN786484:SSN786485 TCJ786484:TCJ786485 TMF786484:TMF786485 TWB786484:TWB786485 UFX786484:UFX786485 UPT786484:UPT786485 UZP786484:UZP786485 VJL786484:VJL786485 VTH786484:VTH786485 WDD786484:WDD786485 WMZ786484:WMZ786485 WWV786484:WWV786485 AN852020:AN852021 KJ852020:KJ852021 UF852020:UF852021 AEB852020:AEB852021 ANX852020:ANX852021 AXT852020:AXT852021 BHP852020:BHP852021 BRL852020:BRL852021 CBH852020:CBH852021 CLD852020:CLD852021 CUZ852020:CUZ852021 DEV852020:DEV852021 DOR852020:DOR852021 DYN852020:DYN852021 EIJ852020:EIJ852021 ESF852020:ESF852021 FCB852020:FCB852021 FLX852020:FLX852021 FVT852020:FVT852021 GFP852020:GFP852021 GPL852020:GPL852021 GZH852020:GZH852021 HJD852020:HJD852021 HSZ852020:HSZ852021 ICV852020:ICV852021 IMR852020:IMR852021 IWN852020:IWN852021 JGJ852020:JGJ852021 JQF852020:JQF852021 KAB852020:KAB852021 KJX852020:KJX852021 KTT852020:KTT852021 LDP852020:LDP852021 LNL852020:LNL852021 LXH852020:LXH852021 MHD852020:MHD852021 MQZ852020:MQZ852021 NAV852020:NAV852021 NKR852020:NKR852021 NUN852020:NUN852021 OEJ852020:OEJ852021 OOF852020:OOF852021 OYB852020:OYB852021 PHX852020:PHX852021 PRT852020:PRT852021 QBP852020:QBP852021 QLL852020:QLL852021 QVH852020:QVH852021 RFD852020:RFD852021 ROZ852020:ROZ852021 RYV852020:RYV852021 SIR852020:SIR852021 SSN852020:SSN852021 TCJ852020:TCJ852021 TMF852020:TMF852021 TWB852020:TWB852021 UFX852020:UFX852021 UPT852020:UPT852021 UZP852020:UZP852021 VJL852020:VJL852021 VTH852020:VTH852021 WDD852020:WDD852021 WMZ852020:WMZ852021 WWV852020:WWV852021 AN917556:AN917557 KJ917556:KJ917557 UF917556:UF917557 AEB917556:AEB917557 ANX917556:ANX917557 AXT917556:AXT917557 BHP917556:BHP917557 BRL917556:BRL917557 CBH917556:CBH917557 CLD917556:CLD917557 CUZ917556:CUZ917557 DEV917556:DEV917557 DOR917556:DOR917557 DYN917556:DYN917557 EIJ917556:EIJ917557 ESF917556:ESF917557 FCB917556:FCB917557 FLX917556:FLX917557 FVT917556:FVT917557 GFP917556:GFP917557 GPL917556:GPL917557 GZH917556:GZH917557 HJD917556:HJD917557 HSZ917556:HSZ917557 ICV917556:ICV917557 IMR917556:IMR917557 IWN917556:IWN917557 JGJ917556:JGJ917557 JQF917556:JQF917557 KAB917556:KAB917557 KJX917556:KJX917557 KTT917556:KTT917557 LDP917556:LDP917557 LNL917556:LNL917557 LXH917556:LXH917557 MHD917556:MHD917557 MQZ917556:MQZ917557 NAV917556:NAV917557 NKR917556:NKR917557 NUN917556:NUN917557 OEJ917556:OEJ917557 OOF917556:OOF917557 OYB917556:OYB917557 PHX917556:PHX917557 PRT917556:PRT917557 QBP917556:QBP917557 QLL917556:QLL917557 QVH917556:QVH917557 RFD917556:RFD917557 ROZ917556:ROZ917557 RYV917556:RYV917557 SIR917556:SIR917557 SSN917556:SSN917557 TCJ917556:TCJ917557 TMF917556:TMF917557 TWB917556:TWB917557 UFX917556:UFX917557 UPT917556:UPT917557 UZP917556:UZP917557 VJL917556:VJL917557 VTH917556:VTH917557 WDD917556:WDD917557 WMZ917556:WMZ917557 WWV917556:WWV917557 AN983092:AN983093 KJ983092:KJ983093 UF983092:UF983093 AEB983092:AEB983093 ANX983092:ANX983093 AXT983092:AXT983093 BHP983092:BHP983093 BRL983092:BRL983093 CBH983092:CBH983093 CLD983092:CLD983093 CUZ983092:CUZ983093 DEV983092:DEV983093 DOR983092:DOR983093 DYN983092:DYN983093 EIJ983092:EIJ983093 ESF983092:ESF983093 FCB983092:FCB983093 FLX983092:FLX983093 FVT983092:FVT983093 GFP983092:GFP983093 GPL983092:GPL983093 GZH983092:GZH983093 HJD983092:HJD983093 HSZ983092:HSZ983093 ICV983092:ICV983093 IMR983092:IMR983093 IWN983092:IWN983093 JGJ983092:JGJ983093 JQF983092:JQF983093 KAB983092:KAB983093 KJX983092:KJX983093 KTT983092:KTT983093 LDP983092:LDP983093 LNL983092:LNL983093 LXH983092:LXH983093 MHD983092:MHD983093 MQZ983092:MQZ983093 NAV983092:NAV983093 NKR983092:NKR983093 NUN983092:NUN983093 OEJ983092:OEJ983093 OOF983092:OOF983093 OYB983092:OYB983093 PHX983092:PHX983093 PRT983092:PRT983093 QBP983092:QBP983093 QLL983092:QLL983093 QVH983092:QVH983093 RFD983092:RFD983093 ROZ983092:ROZ983093 RYV983092:RYV983093 SIR983092:SIR983093 SSN983092:SSN983093 TCJ983092:TCJ983093 TMF983092:TMF983093 TWB983092:TWB983093 UFX983092:UFX983093 UPT983092:UPT983093 UZP983092:UZP983093 VJL983092:VJL983093 VTH983092:VTH983093 WDD983092:WDD983093 WMZ983092:WMZ983093 WWV983092:WWV983093 AN41 KJ41 UF41 AEB41 ANX41 AXT41 BHP41 BRL41 CBH41 CLD41 CUZ41 DEV41 DOR41 DYN41 EIJ41 ESF41 FCB41 FLX41 FVT41 GFP41 GPL41 GZH41 HJD41 HSZ41 ICV41 IMR41 IWN41 JGJ41 JQF41 KAB41 KJX41 KTT41 LDP41 LNL41 LXH41 MHD41 MQZ41 NAV41 NKR41 NUN41 OEJ41 OOF41 OYB41 PHX41 PRT41 QBP41 QLL41 QVH41 RFD41 ROZ41 RYV41 SIR41 SSN41 TCJ41 TMF41 TWB41 UFX41 UPT41 UZP41 VJL41 VTH41 WDD41 WMZ41 WWV41 AN65577 KJ65577 UF65577 AEB65577 ANX65577 AXT65577 BHP65577 BRL65577 CBH65577 CLD65577 CUZ65577 DEV65577 DOR65577 DYN65577 EIJ65577 ESF65577 FCB65577 FLX65577 FVT65577 GFP65577 GPL65577 GZH65577 HJD65577 HSZ65577 ICV65577 IMR65577 IWN65577 JGJ65577 JQF65577 KAB65577 KJX65577 KTT65577 LDP65577 LNL65577 LXH65577 MHD65577 MQZ65577 NAV65577 NKR65577 NUN65577 OEJ65577 OOF65577 OYB65577 PHX65577 PRT65577 QBP65577 QLL65577 QVH65577 RFD65577 ROZ65577 RYV65577 SIR65577 SSN65577 TCJ65577 TMF65577 TWB65577 UFX65577 UPT65577 UZP65577 VJL65577 VTH65577 WDD65577 WMZ65577 WWV65577 AN131113 KJ131113 UF131113 AEB131113 ANX131113 AXT131113 BHP131113 BRL131113 CBH131113 CLD131113 CUZ131113 DEV131113 DOR131113 DYN131113 EIJ131113 ESF131113 FCB131113 FLX131113 FVT131113 GFP131113 GPL131113 GZH131113 HJD131113 HSZ131113 ICV131113 IMR131113 IWN131113 JGJ131113 JQF131113 KAB131113 KJX131113 KTT131113 LDP131113 LNL131113 LXH131113 MHD131113 MQZ131113 NAV131113 NKR131113 NUN131113 OEJ131113 OOF131113 OYB131113 PHX131113 PRT131113 QBP131113 QLL131113 QVH131113 RFD131113 ROZ131113 RYV131113 SIR131113 SSN131113 TCJ131113 TMF131113 TWB131113 UFX131113 UPT131113 UZP131113 VJL131113 VTH131113 WDD131113 WMZ131113 WWV131113 AN196649 KJ196649 UF196649 AEB196649 ANX196649 AXT196649 BHP196649 BRL196649 CBH196649 CLD196649 CUZ196649 DEV196649 DOR196649 DYN196649 EIJ196649 ESF196649 FCB196649 FLX196649 FVT196649 GFP196649 GPL196649 GZH196649 HJD196649 HSZ196649 ICV196649 IMR196649 IWN196649 JGJ196649 JQF196649 KAB196649 KJX196649 KTT196649 LDP196649 LNL196649 LXH196649 MHD196649 MQZ196649 NAV196649 NKR196649 NUN196649 OEJ196649 OOF196649 OYB196649 PHX196649 PRT196649 QBP196649 QLL196649 QVH196649 RFD196649 ROZ196649 RYV196649 SIR196649 SSN196649 TCJ196649 TMF196649 TWB196649 UFX196649 UPT196649 UZP196649 VJL196649 VTH196649 WDD196649 WMZ196649 WWV196649 AN262185 KJ262185 UF262185 AEB262185 ANX262185 AXT262185 BHP262185 BRL262185 CBH262185 CLD262185 CUZ262185 DEV262185 DOR262185 DYN262185 EIJ262185 ESF262185 FCB262185 FLX262185 FVT262185 GFP262185 GPL262185 GZH262185 HJD262185 HSZ262185 ICV262185 IMR262185 IWN262185 JGJ262185 JQF262185 KAB262185 KJX262185 KTT262185 LDP262185 LNL262185 LXH262185 MHD262185 MQZ262185 NAV262185 NKR262185 NUN262185 OEJ262185 OOF262185 OYB262185 PHX262185 PRT262185 QBP262185 QLL262185 QVH262185 RFD262185 ROZ262185 RYV262185 SIR262185 SSN262185 TCJ262185 TMF262185 TWB262185 UFX262185 UPT262185 UZP262185 VJL262185 VTH262185 WDD262185 WMZ262185 WWV262185 AN327721 KJ327721 UF327721 AEB327721 ANX327721 AXT327721 BHP327721 BRL327721 CBH327721 CLD327721 CUZ327721 DEV327721 DOR327721 DYN327721 EIJ327721 ESF327721 FCB327721 FLX327721 FVT327721 GFP327721 GPL327721 GZH327721 HJD327721 HSZ327721 ICV327721 IMR327721 IWN327721 JGJ327721 JQF327721 KAB327721 KJX327721 KTT327721 LDP327721 LNL327721 LXH327721 MHD327721 MQZ327721 NAV327721 NKR327721 NUN327721 OEJ327721 OOF327721 OYB327721 PHX327721 PRT327721 QBP327721 QLL327721 QVH327721 RFD327721 ROZ327721 RYV327721 SIR327721 SSN327721 TCJ327721 TMF327721 TWB327721 UFX327721 UPT327721 UZP327721 VJL327721 VTH327721 WDD327721 WMZ327721 WWV327721 AN393257 KJ393257 UF393257 AEB393257 ANX393257 AXT393257 BHP393257 BRL393257 CBH393257 CLD393257 CUZ393257 DEV393257 DOR393257 DYN393257 EIJ393257 ESF393257 FCB393257 FLX393257 FVT393257 GFP393257 GPL393257 GZH393257 HJD393257 HSZ393257 ICV393257 IMR393257 IWN393257 JGJ393257 JQF393257 KAB393257 KJX393257 KTT393257 LDP393257 LNL393257 LXH393257 MHD393257 MQZ393257 NAV393257 NKR393257 NUN393257 OEJ393257 OOF393257 OYB393257 PHX393257 PRT393257 QBP393257 QLL393257 QVH393257 RFD393257 ROZ393257 RYV393257 SIR393257 SSN393257 TCJ393257 TMF393257 TWB393257 UFX393257 UPT393257 UZP393257 VJL393257 VTH393257 WDD393257 WMZ393257 WWV393257 AN458793 KJ458793 UF458793 AEB458793 ANX458793 AXT458793 BHP458793 BRL458793 CBH458793 CLD458793 CUZ458793 DEV458793 DOR458793 DYN458793 EIJ458793 ESF458793 FCB458793 FLX458793 FVT458793 GFP458793 GPL458793 GZH458793 HJD458793 HSZ458793 ICV458793 IMR458793 IWN458793 JGJ458793 JQF458793 KAB458793 KJX458793 KTT458793 LDP458793 LNL458793 LXH458793 MHD458793 MQZ458793 NAV458793 NKR458793 NUN458793 OEJ458793 OOF458793 OYB458793 PHX458793 PRT458793 QBP458793 QLL458793 QVH458793 RFD458793 ROZ458793 RYV458793 SIR458793 SSN458793 TCJ458793 TMF458793 TWB458793 UFX458793 UPT458793 UZP458793 VJL458793 VTH458793 WDD458793 WMZ458793 WWV458793 AN524329 KJ524329 UF524329 AEB524329 ANX524329 AXT524329 BHP524329 BRL524329 CBH524329 CLD524329 CUZ524329 DEV524329 DOR524329 DYN524329 EIJ524329 ESF524329 FCB524329 FLX524329 FVT524329 GFP524329 GPL524329 GZH524329 HJD524329 HSZ524329 ICV524329 IMR524329 IWN524329 JGJ524329 JQF524329 KAB524329 KJX524329 KTT524329 LDP524329 LNL524329 LXH524329 MHD524329 MQZ524329 NAV524329 NKR524329 NUN524329 OEJ524329 OOF524329 OYB524329 PHX524329 PRT524329 QBP524329 QLL524329 QVH524329 RFD524329 ROZ524329 RYV524329 SIR524329 SSN524329 TCJ524329 TMF524329 TWB524329 UFX524329 UPT524329 UZP524329 VJL524329 VTH524329 WDD524329 WMZ524329 WWV524329 AN589865 KJ589865 UF589865 AEB589865 ANX589865 AXT589865 BHP589865 BRL589865 CBH589865 CLD589865 CUZ589865 DEV589865 DOR589865 DYN589865 EIJ589865 ESF589865 FCB589865 FLX589865 FVT589865 GFP589865 GPL589865 GZH589865 HJD589865 HSZ589865 ICV589865 IMR589865 IWN589865 JGJ589865 JQF589865 KAB589865 KJX589865 KTT589865 LDP589865 LNL589865 LXH589865 MHD589865 MQZ589865 NAV589865 NKR589865 NUN589865 OEJ589865 OOF589865 OYB589865 PHX589865 PRT589865 QBP589865 QLL589865 QVH589865 RFD589865 ROZ589865 RYV589865 SIR589865 SSN589865 TCJ589865 TMF589865 TWB589865 UFX589865 UPT589865 UZP589865 VJL589865 VTH589865 WDD589865 WMZ589865 WWV589865 AN655401 KJ655401 UF655401 AEB655401 ANX655401 AXT655401 BHP655401 BRL655401 CBH655401 CLD655401 CUZ655401 DEV655401 DOR655401 DYN655401 EIJ655401 ESF655401 FCB655401 FLX655401 FVT655401 GFP655401 GPL655401 GZH655401 HJD655401 HSZ655401 ICV655401 IMR655401 IWN655401 JGJ655401 JQF655401 KAB655401 KJX655401 KTT655401 LDP655401 LNL655401 LXH655401 MHD655401 MQZ655401 NAV655401 NKR655401 NUN655401 OEJ655401 OOF655401 OYB655401 PHX655401 PRT655401 QBP655401 QLL655401 QVH655401 RFD655401 ROZ655401 RYV655401 SIR655401 SSN655401 TCJ655401 TMF655401 TWB655401 UFX655401 UPT655401 UZP655401 VJL655401 VTH655401 WDD655401 WMZ655401 WWV655401 AN720937 KJ720937 UF720937 AEB720937 ANX720937 AXT720937 BHP720937 BRL720937 CBH720937 CLD720937 CUZ720937 DEV720937 DOR720937 DYN720937 EIJ720937 ESF720937 FCB720937 FLX720937 FVT720937 GFP720937 GPL720937 GZH720937 HJD720937 HSZ720937 ICV720937 IMR720937 IWN720937 JGJ720937 JQF720937 KAB720937 KJX720937 KTT720937 LDP720937 LNL720937 LXH720937 MHD720937 MQZ720937 NAV720937 NKR720937 NUN720937 OEJ720937 OOF720937 OYB720937 PHX720937 PRT720937 QBP720937 QLL720937 QVH720937 RFD720937 ROZ720937 RYV720937 SIR720937 SSN720937 TCJ720937 TMF720937 TWB720937 UFX720937 UPT720937 UZP720937 VJL720937 VTH720937 WDD720937 WMZ720937 WWV720937 AN786473 KJ786473 UF786473 AEB786473 ANX786473 AXT786473 BHP786473 BRL786473 CBH786473 CLD786473 CUZ786473 DEV786473 DOR786473 DYN786473 EIJ786473 ESF786473 FCB786473 FLX786473 FVT786473 GFP786473 GPL786473 GZH786473 HJD786473 HSZ786473 ICV786473 IMR786473 IWN786473 JGJ786473 JQF786473 KAB786473 KJX786473 KTT786473 LDP786473 LNL786473 LXH786473 MHD786473 MQZ786473 NAV786473 NKR786473 NUN786473 OEJ786473 OOF786473 OYB786473 PHX786473 PRT786473 QBP786473 QLL786473 QVH786473 RFD786473 ROZ786473 RYV786473 SIR786473 SSN786473 TCJ786473 TMF786473 TWB786473 UFX786473 UPT786473 UZP786473 VJL786473 VTH786473 WDD786473 WMZ786473 WWV786473 AN852009 KJ852009 UF852009 AEB852009 ANX852009 AXT852009 BHP852009 BRL852009 CBH852009 CLD852009 CUZ852009 DEV852009 DOR852009 DYN852009 EIJ852009 ESF852009 FCB852009 FLX852009 FVT852009 GFP852009 GPL852009 GZH852009 HJD852009 HSZ852009 ICV852009 IMR852009 IWN852009 JGJ852009 JQF852009 KAB852009 KJX852009 KTT852009 LDP852009 LNL852009 LXH852009 MHD852009 MQZ852009 NAV852009 NKR852009 NUN852009 OEJ852009 OOF852009 OYB852009 PHX852009 PRT852009 QBP852009 QLL852009 QVH852009 RFD852009 ROZ852009 RYV852009 SIR852009 SSN852009 TCJ852009 TMF852009 TWB852009 UFX852009 UPT852009 UZP852009 VJL852009 VTH852009 WDD852009 WMZ852009 WWV852009 AN917545 KJ917545 UF917545 AEB917545 ANX917545 AXT917545 BHP917545 BRL917545 CBH917545 CLD917545 CUZ917545 DEV917545 DOR917545 DYN917545 EIJ917545 ESF917545 FCB917545 FLX917545 FVT917545 GFP917545 GPL917545 GZH917545 HJD917545 HSZ917545 ICV917545 IMR917545 IWN917545 JGJ917545 JQF917545 KAB917545 KJX917545 KTT917545 LDP917545 LNL917545 LXH917545 MHD917545 MQZ917545 NAV917545 NKR917545 NUN917545 OEJ917545 OOF917545 OYB917545 PHX917545 PRT917545 QBP917545 QLL917545 QVH917545 RFD917545 ROZ917545 RYV917545 SIR917545 SSN917545 TCJ917545 TMF917545 TWB917545 UFX917545 UPT917545 UZP917545 VJL917545 VTH917545 WDD917545 WMZ917545 WWV917545 AN983081 KJ983081 UF983081 AEB983081 ANX983081 AXT983081 BHP983081 BRL983081 CBH983081 CLD983081 CUZ983081 DEV983081 DOR983081 DYN983081 EIJ983081 ESF983081 FCB983081 FLX983081 FVT983081 GFP983081 GPL983081 GZH983081 HJD983081 HSZ983081 ICV983081 IMR983081 IWN983081 JGJ983081 JQF983081 KAB983081 KJX983081 KTT983081 LDP983081 LNL983081 LXH983081 MHD983081 MQZ983081 NAV983081 NKR983081 NUN983081 OEJ983081 OOF983081 OYB983081 PHX983081 PRT983081 QBP983081 QLL983081 QVH983081 RFD983081 ROZ983081 RYV983081 SIR983081 SSN983081 TCJ983081 TMF983081 TWB983081 UFX983081 UPT983081 UZP983081 VJL983081 VTH983081 WDD983081 WMZ983081 WWV983081 AN43 KJ43 UF43 AEB43 ANX43 AXT43 BHP43 BRL43 CBH43 CLD43 CUZ43 DEV43 DOR43 DYN43 EIJ43 ESF43 FCB43 FLX43 FVT43 GFP43 GPL43 GZH43 HJD43 HSZ43 ICV43 IMR43 IWN43 JGJ43 JQF43 KAB43 KJX43 KTT43 LDP43 LNL43 LXH43 MHD43 MQZ43 NAV43 NKR43 NUN43 OEJ43 OOF43 OYB43 PHX43 PRT43 QBP43 QLL43 QVH43 RFD43 ROZ43 RYV43 SIR43 SSN43 TCJ43 TMF43 TWB43 UFX43 UPT43 UZP43 VJL43 VTH43 WDD43 WMZ43 WWV43 AN65579 KJ65579 UF65579 AEB65579 ANX65579 AXT65579 BHP65579 BRL65579 CBH65579 CLD65579 CUZ65579 DEV65579 DOR65579 DYN65579 EIJ65579 ESF65579 FCB65579 FLX65579 FVT65579 GFP65579 GPL65579 GZH65579 HJD65579 HSZ65579 ICV65579 IMR65579 IWN65579 JGJ65579 JQF65579 KAB65579 KJX65579 KTT65579 LDP65579 LNL65579 LXH65579 MHD65579 MQZ65579 NAV65579 NKR65579 NUN65579 OEJ65579 OOF65579 OYB65579 PHX65579 PRT65579 QBP65579 QLL65579 QVH65579 RFD65579 ROZ65579 RYV65579 SIR65579 SSN65579 TCJ65579 TMF65579 TWB65579 UFX65579 UPT65579 UZP65579 VJL65579 VTH65579 WDD65579 WMZ65579 WWV65579 AN131115 KJ131115 UF131115 AEB131115 ANX131115 AXT131115 BHP131115 BRL131115 CBH131115 CLD131115 CUZ131115 DEV131115 DOR131115 DYN131115 EIJ131115 ESF131115 FCB131115 FLX131115 FVT131115 GFP131115 GPL131115 GZH131115 HJD131115 HSZ131115 ICV131115 IMR131115 IWN131115 JGJ131115 JQF131115 KAB131115 KJX131115 KTT131115 LDP131115 LNL131115 LXH131115 MHD131115 MQZ131115 NAV131115 NKR131115 NUN131115 OEJ131115 OOF131115 OYB131115 PHX131115 PRT131115 QBP131115 QLL131115 QVH131115 RFD131115 ROZ131115 RYV131115 SIR131115 SSN131115 TCJ131115 TMF131115 TWB131115 UFX131115 UPT131115 UZP131115 VJL131115 VTH131115 WDD131115 WMZ131115 WWV131115 AN196651 KJ196651 UF196651 AEB196651 ANX196651 AXT196651 BHP196651 BRL196651 CBH196651 CLD196651 CUZ196651 DEV196651 DOR196651 DYN196651 EIJ196651 ESF196651 FCB196651 FLX196651 FVT196651 GFP196651 GPL196651 GZH196651 HJD196651 HSZ196651 ICV196651 IMR196651 IWN196651 JGJ196651 JQF196651 KAB196651 KJX196651 KTT196651 LDP196651 LNL196651 LXH196651 MHD196651 MQZ196651 NAV196651 NKR196651 NUN196651 OEJ196651 OOF196651 OYB196651 PHX196651 PRT196651 QBP196651 QLL196651 QVH196651 RFD196651 ROZ196651 RYV196651 SIR196651 SSN196651 TCJ196651 TMF196651 TWB196651 UFX196651 UPT196651 UZP196651 VJL196651 VTH196651 WDD196651 WMZ196651 WWV196651 AN262187 KJ262187 UF262187 AEB262187 ANX262187 AXT262187 BHP262187 BRL262187 CBH262187 CLD262187 CUZ262187 DEV262187 DOR262187 DYN262187 EIJ262187 ESF262187 FCB262187 FLX262187 FVT262187 GFP262187 GPL262187 GZH262187 HJD262187 HSZ262187 ICV262187 IMR262187 IWN262187 JGJ262187 JQF262187 KAB262187 KJX262187 KTT262187 LDP262187 LNL262187 LXH262187 MHD262187 MQZ262187 NAV262187 NKR262187 NUN262187 OEJ262187 OOF262187 OYB262187 PHX262187 PRT262187 QBP262187 QLL262187 QVH262187 RFD262187 ROZ262187 RYV262187 SIR262187 SSN262187 TCJ262187 TMF262187 TWB262187 UFX262187 UPT262187 UZP262187 VJL262187 VTH262187 WDD262187 WMZ262187 WWV262187 AN327723 KJ327723 UF327723 AEB327723 ANX327723 AXT327723 BHP327723 BRL327723 CBH327723 CLD327723 CUZ327723 DEV327723 DOR327723 DYN327723 EIJ327723 ESF327723 FCB327723 FLX327723 FVT327723 GFP327723 GPL327723 GZH327723 HJD327723 HSZ327723 ICV327723 IMR327723 IWN327723 JGJ327723 JQF327723 KAB327723 KJX327723 KTT327723 LDP327723 LNL327723 LXH327723 MHD327723 MQZ327723 NAV327723 NKR327723 NUN327723 OEJ327723 OOF327723 OYB327723 PHX327723 PRT327723 QBP327723 QLL327723 QVH327723 RFD327723 ROZ327723 RYV327723 SIR327723 SSN327723 TCJ327723 TMF327723 TWB327723 UFX327723 UPT327723 UZP327723 VJL327723 VTH327723 WDD327723 WMZ327723 WWV327723 AN393259 KJ393259 UF393259 AEB393259 ANX393259 AXT393259 BHP393259 BRL393259 CBH393259 CLD393259 CUZ393259 DEV393259 DOR393259 DYN393259 EIJ393259 ESF393259 FCB393259 FLX393259 FVT393259 GFP393259 GPL393259 GZH393259 HJD393259 HSZ393259 ICV393259 IMR393259 IWN393259 JGJ393259 JQF393259 KAB393259 KJX393259 KTT393259 LDP393259 LNL393259 LXH393259 MHD393259 MQZ393259 NAV393259 NKR393259 NUN393259 OEJ393259 OOF393259 OYB393259 PHX393259 PRT393259 QBP393259 QLL393259 QVH393259 RFD393259 ROZ393259 RYV393259 SIR393259 SSN393259 TCJ393259 TMF393259 TWB393259 UFX393259 UPT393259 UZP393259 VJL393259 VTH393259 WDD393259 WMZ393259 WWV393259 AN458795 KJ458795 UF458795 AEB458795 ANX458795 AXT458795 BHP458795 BRL458795 CBH458795 CLD458795 CUZ458795 DEV458795 DOR458795 DYN458795 EIJ458795 ESF458795 FCB458795 FLX458795 FVT458795 GFP458795 GPL458795 GZH458795 HJD458795 HSZ458795 ICV458795 IMR458795 IWN458795 JGJ458795 JQF458795 KAB458795 KJX458795 KTT458795 LDP458795 LNL458795 LXH458795 MHD458795 MQZ458795 NAV458795 NKR458795 NUN458795 OEJ458795 OOF458795 OYB458795 PHX458795 PRT458795 QBP458795 QLL458795 QVH458795 RFD458795 ROZ458795 RYV458795 SIR458795 SSN458795 TCJ458795 TMF458795 TWB458795 UFX458795 UPT458795 UZP458795 VJL458795 VTH458795 WDD458795 WMZ458795 WWV458795 AN524331 KJ524331 UF524331 AEB524331 ANX524331 AXT524331 BHP524331 BRL524331 CBH524331 CLD524331 CUZ524331 DEV524331 DOR524331 DYN524331 EIJ524331 ESF524331 FCB524331 FLX524331 FVT524331 GFP524331 GPL524331 GZH524331 HJD524331 HSZ524331 ICV524331 IMR524331 IWN524331 JGJ524331 JQF524331 KAB524331 KJX524331 KTT524331 LDP524331 LNL524331 LXH524331 MHD524331 MQZ524331 NAV524331 NKR524331 NUN524331 OEJ524331 OOF524331 OYB524331 PHX524331 PRT524331 QBP524331 QLL524331 QVH524331 RFD524331 ROZ524331 RYV524331 SIR524331 SSN524331 TCJ524331 TMF524331 TWB524331 UFX524331 UPT524331 UZP524331 VJL524331 VTH524331 WDD524331 WMZ524331 WWV524331 AN589867 KJ589867 UF589867 AEB589867 ANX589867 AXT589867 BHP589867 BRL589867 CBH589867 CLD589867 CUZ589867 DEV589867 DOR589867 DYN589867 EIJ589867 ESF589867 FCB589867 FLX589867 FVT589867 GFP589867 GPL589867 GZH589867 HJD589867 HSZ589867 ICV589867 IMR589867 IWN589867 JGJ589867 JQF589867 KAB589867 KJX589867 KTT589867 LDP589867 LNL589867 LXH589867 MHD589867 MQZ589867 NAV589867 NKR589867 NUN589867 OEJ589867 OOF589867 OYB589867 PHX589867 PRT589867 QBP589867 QLL589867 QVH589867 RFD589867 ROZ589867 RYV589867 SIR589867 SSN589867 TCJ589867 TMF589867 TWB589867 UFX589867 UPT589867 UZP589867 VJL589867 VTH589867 WDD589867 WMZ589867 WWV589867 AN655403 KJ655403 UF655403 AEB655403 ANX655403 AXT655403 BHP655403 BRL655403 CBH655403 CLD655403 CUZ655403 DEV655403 DOR655403 DYN655403 EIJ655403 ESF655403 FCB655403 FLX655403 FVT655403 GFP655403 GPL655403 GZH655403 HJD655403 HSZ655403 ICV655403 IMR655403 IWN655403 JGJ655403 JQF655403 KAB655403 KJX655403 KTT655403 LDP655403 LNL655403 LXH655403 MHD655403 MQZ655403 NAV655403 NKR655403 NUN655403 OEJ655403 OOF655403 OYB655403 PHX655403 PRT655403 QBP655403 QLL655403 QVH655403 RFD655403 ROZ655403 RYV655403 SIR655403 SSN655403 TCJ655403 TMF655403 TWB655403 UFX655403 UPT655403 UZP655403 VJL655403 VTH655403 WDD655403 WMZ655403 WWV655403 AN720939 KJ720939 UF720939 AEB720939 ANX720939 AXT720939 BHP720939 BRL720939 CBH720939 CLD720939 CUZ720939 DEV720939 DOR720939 DYN720939 EIJ720939 ESF720939 FCB720939 FLX720939 FVT720939 GFP720939 GPL720939 GZH720939 HJD720939 HSZ720939 ICV720939 IMR720939 IWN720939 JGJ720939 JQF720939 KAB720939 KJX720939 KTT720939 LDP720939 LNL720939 LXH720939 MHD720939 MQZ720939 NAV720939 NKR720939 NUN720939 OEJ720939 OOF720939 OYB720939 PHX720939 PRT720939 QBP720939 QLL720939 QVH720939 RFD720939 ROZ720939 RYV720939 SIR720939 SSN720939 TCJ720939 TMF720939 TWB720939 UFX720939 UPT720939 UZP720939 VJL720939 VTH720939 WDD720939 WMZ720939 WWV720939 AN786475 KJ786475 UF786475 AEB786475 ANX786475 AXT786475 BHP786475 BRL786475 CBH786475 CLD786475 CUZ786475 DEV786475 DOR786475 DYN786475 EIJ786475 ESF786475 FCB786475 FLX786475 FVT786475 GFP786475 GPL786475 GZH786475 HJD786475 HSZ786475 ICV786475 IMR786475 IWN786475 JGJ786475 JQF786475 KAB786475 KJX786475 KTT786475 LDP786475 LNL786475 LXH786475 MHD786475 MQZ786475 NAV786475 NKR786475 NUN786475 OEJ786475 OOF786475 OYB786475 PHX786475 PRT786475 QBP786475 QLL786475 QVH786475 RFD786475 ROZ786475 RYV786475 SIR786475 SSN786475 TCJ786475 TMF786475 TWB786475 UFX786475 UPT786475 UZP786475 VJL786475 VTH786475 WDD786475 WMZ786475 WWV786475 AN852011 KJ852011 UF852011 AEB852011 ANX852011 AXT852011 BHP852011 BRL852011 CBH852011 CLD852011 CUZ852011 DEV852011 DOR852011 DYN852011 EIJ852011 ESF852011 FCB852011 FLX852011 FVT852011 GFP852011 GPL852011 GZH852011 HJD852011 HSZ852011 ICV852011 IMR852011 IWN852011 JGJ852011 JQF852011 KAB852011 KJX852011 KTT852011 LDP852011 LNL852011 LXH852011 MHD852011 MQZ852011 NAV852011 NKR852011 NUN852011 OEJ852011 OOF852011 OYB852011 PHX852011 PRT852011 QBP852011 QLL852011 QVH852011 RFD852011 ROZ852011 RYV852011 SIR852011 SSN852011 TCJ852011 TMF852011 TWB852011 UFX852011 UPT852011 UZP852011 VJL852011 VTH852011 WDD852011 WMZ852011 WWV852011 AN917547 KJ917547 UF917547 AEB917547 ANX917547 AXT917547 BHP917547 BRL917547 CBH917547 CLD917547 CUZ917547 DEV917547 DOR917547 DYN917547 EIJ917547 ESF917547 FCB917547 FLX917547 FVT917547 GFP917547 GPL917547 GZH917547 HJD917547 HSZ917547 ICV917547 IMR917547 IWN917547 JGJ917547 JQF917547 KAB917547 KJX917547 KTT917547 LDP917547 LNL917547 LXH917547 MHD917547 MQZ917547 NAV917547 NKR917547 NUN917547 OEJ917547 OOF917547 OYB917547 PHX917547 PRT917547 QBP917547 QLL917547 QVH917547 RFD917547 ROZ917547 RYV917547 SIR917547 SSN917547 TCJ917547 TMF917547 TWB917547 UFX917547 UPT917547 UZP917547 VJL917547 VTH917547 WDD917547 WMZ917547 WWV917547 AN983083 KJ983083 UF983083 AEB983083 ANX983083 AXT983083 BHP983083 BRL983083 CBH983083 CLD983083 CUZ983083 DEV983083 DOR983083 DYN983083 EIJ983083 ESF983083 FCB983083 FLX983083 FVT983083 GFP983083 GPL983083 GZH983083 HJD983083 HSZ983083 ICV983083 IMR983083 IWN983083 JGJ983083 JQF983083 KAB983083 KJX983083 KTT983083 LDP983083 LNL983083 LXH983083 MHD983083 MQZ983083 NAV983083 NKR983083 NUN983083 OEJ983083 OOF983083 OYB983083 PHX983083 PRT983083 QBP983083 QLL983083 QVH983083 RFD983083 ROZ983083 RYV983083 SIR983083 SSN983083 TCJ983083 TMF983083 TWB983083 UFX983083 UPT983083 UZP983083 VJL983083 VTH983083 WDD983083 WMZ983083 WWV983083 AN45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AN65581 KJ65581 UF65581 AEB65581 ANX65581 AXT65581 BHP65581 BRL65581 CBH65581 CLD65581 CUZ65581 DEV65581 DOR65581 DYN65581 EIJ65581 ESF65581 FCB65581 FLX65581 FVT65581 GFP65581 GPL65581 GZH65581 HJD65581 HSZ65581 ICV65581 IMR65581 IWN65581 JGJ65581 JQF65581 KAB65581 KJX65581 KTT65581 LDP65581 LNL65581 LXH65581 MHD65581 MQZ65581 NAV65581 NKR65581 NUN65581 OEJ65581 OOF65581 OYB65581 PHX65581 PRT65581 QBP65581 QLL65581 QVH65581 RFD65581 ROZ65581 RYV65581 SIR65581 SSN65581 TCJ65581 TMF65581 TWB65581 UFX65581 UPT65581 UZP65581 VJL65581 VTH65581 WDD65581 WMZ65581 WWV65581 AN131117 KJ131117 UF131117 AEB131117 ANX131117 AXT131117 BHP131117 BRL131117 CBH131117 CLD131117 CUZ131117 DEV131117 DOR131117 DYN131117 EIJ131117 ESF131117 FCB131117 FLX131117 FVT131117 GFP131117 GPL131117 GZH131117 HJD131117 HSZ131117 ICV131117 IMR131117 IWN131117 JGJ131117 JQF131117 KAB131117 KJX131117 KTT131117 LDP131117 LNL131117 LXH131117 MHD131117 MQZ131117 NAV131117 NKR131117 NUN131117 OEJ131117 OOF131117 OYB131117 PHX131117 PRT131117 QBP131117 QLL131117 QVH131117 RFD131117 ROZ131117 RYV131117 SIR131117 SSN131117 TCJ131117 TMF131117 TWB131117 UFX131117 UPT131117 UZP131117 VJL131117 VTH131117 WDD131117 WMZ131117 WWV131117 AN196653 KJ196653 UF196653 AEB196653 ANX196653 AXT196653 BHP196653 BRL196653 CBH196653 CLD196653 CUZ196653 DEV196653 DOR196653 DYN196653 EIJ196653 ESF196653 FCB196653 FLX196653 FVT196653 GFP196653 GPL196653 GZH196653 HJD196653 HSZ196653 ICV196653 IMR196653 IWN196653 JGJ196653 JQF196653 KAB196653 KJX196653 KTT196653 LDP196653 LNL196653 LXH196653 MHD196653 MQZ196653 NAV196653 NKR196653 NUN196653 OEJ196653 OOF196653 OYB196653 PHX196653 PRT196653 QBP196653 QLL196653 QVH196653 RFD196653 ROZ196653 RYV196653 SIR196653 SSN196653 TCJ196653 TMF196653 TWB196653 UFX196653 UPT196653 UZP196653 VJL196653 VTH196653 WDD196653 WMZ196653 WWV196653 AN262189 KJ262189 UF262189 AEB262189 ANX262189 AXT262189 BHP262189 BRL262189 CBH262189 CLD262189 CUZ262189 DEV262189 DOR262189 DYN262189 EIJ262189 ESF262189 FCB262189 FLX262189 FVT262189 GFP262189 GPL262189 GZH262189 HJD262189 HSZ262189 ICV262189 IMR262189 IWN262189 JGJ262189 JQF262189 KAB262189 KJX262189 KTT262189 LDP262189 LNL262189 LXH262189 MHD262189 MQZ262189 NAV262189 NKR262189 NUN262189 OEJ262189 OOF262189 OYB262189 PHX262189 PRT262189 QBP262189 QLL262189 QVH262189 RFD262189 ROZ262189 RYV262189 SIR262189 SSN262189 TCJ262189 TMF262189 TWB262189 UFX262189 UPT262189 UZP262189 VJL262189 VTH262189 WDD262189 WMZ262189 WWV262189 AN327725 KJ327725 UF327725 AEB327725 ANX327725 AXT327725 BHP327725 BRL327725 CBH327725 CLD327725 CUZ327725 DEV327725 DOR327725 DYN327725 EIJ327725 ESF327725 FCB327725 FLX327725 FVT327725 GFP327725 GPL327725 GZH327725 HJD327725 HSZ327725 ICV327725 IMR327725 IWN327725 JGJ327725 JQF327725 KAB327725 KJX327725 KTT327725 LDP327725 LNL327725 LXH327725 MHD327725 MQZ327725 NAV327725 NKR327725 NUN327725 OEJ327725 OOF327725 OYB327725 PHX327725 PRT327725 QBP327725 QLL327725 QVH327725 RFD327725 ROZ327725 RYV327725 SIR327725 SSN327725 TCJ327725 TMF327725 TWB327725 UFX327725 UPT327725 UZP327725 VJL327725 VTH327725 WDD327725 WMZ327725 WWV327725 AN393261 KJ393261 UF393261 AEB393261 ANX393261 AXT393261 BHP393261 BRL393261 CBH393261 CLD393261 CUZ393261 DEV393261 DOR393261 DYN393261 EIJ393261 ESF393261 FCB393261 FLX393261 FVT393261 GFP393261 GPL393261 GZH393261 HJD393261 HSZ393261 ICV393261 IMR393261 IWN393261 JGJ393261 JQF393261 KAB393261 KJX393261 KTT393261 LDP393261 LNL393261 LXH393261 MHD393261 MQZ393261 NAV393261 NKR393261 NUN393261 OEJ393261 OOF393261 OYB393261 PHX393261 PRT393261 QBP393261 QLL393261 QVH393261 RFD393261 ROZ393261 RYV393261 SIR393261 SSN393261 TCJ393261 TMF393261 TWB393261 UFX393261 UPT393261 UZP393261 VJL393261 VTH393261 WDD393261 WMZ393261 WWV393261 AN458797 KJ458797 UF458797 AEB458797 ANX458797 AXT458797 BHP458797 BRL458797 CBH458797 CLD458797 CUZ458797 DEV458797 DOR458797 DYN458797 EIJ458797 ESF458797 FCB458797 FLX458797 FVT458797 GFP458797 GPL458797 GZH458797 HJD458797 HSZ458797 ICV458797 IMR458797 IWN458797 JGJ458797 JQF458797 KAB458797 KJX458797 KTT458797 LDP458797 LNL458797 LXH458797 MHD458797 MQZ458797 NAV458797 NKR458797 NUN458797 OEJ458797 OOF458797 OYB458797 PHX458797 PRT458797 QBP458797 QLL458797 QVH458797 RFD458797 ROZ458797 RYV458797 SIR458797 SSN458797 TCJ458797 TMF458797 TWB458797 UFX458797 UPT458797 UZP458797 VJL458797 VTH458797 WDD458797 WMZ458797 WWV458797 AN524333 KJ524333 UF524333 AEB524333 ANX524333 AXT524333 BHP524333 BRL524333 CBH524333 CLD524333 CUZ524333 DEV524333 DOR524333 DYN524333 EIJ524333 ESF524333 FCB524333 FLX524333 FVT524333 GFP524333 GPL524333 GZH524333 HJD524333 HSZ524333 ICV524333 IMR524333 IWN524333 JGJ524333 JQF524333 KAB524333 KJX524333 KTT524333 LDP524333 LNL524333 LXH524333 MHD524333 MQZ524333 NAV524333 NKR524333 NUN524333 OEJ524333 OOF524333 OYB524333 PHX524333 PRT524333 QBP524333 QLL524333 QVH524333 RFD524333 ROZ524333 RYV524333 SIR524333 SSN524333 TCJ524333 TMF524333 TWB524333 UFX524333 UPT524333 UZP524333 VJL524333 VTH524333 WDD524333 WMZ524333 WWV524333 AN589869 KJ589869 UF589869 AEB589869 ANX589869 AXT589869 BHP589869 BRL589869 CBH589869 CLD589869 CUZ589869 DEV589869 DOR589869 DYN589869 EIJ589869 ESF589869 FCB589869 FLX589869 FVT589869 GFP589869 GPL589869 GZH589869 HJD589869 HSZ589869 ICV589869 IMR589869 IWN589869 JGJ589869 JQF589869 KAB589869 KJX589869 KTT589869 LDP589869 LNL589869 LXH589869 MHD589869 MQZ589869 NAV589869 NKR589869 NUN589869 OEJ589869 OOF589869 OYB589869 PHX589869 PRT589869 QBP589869 QLL589869 QVH589869 RFD589869 ROZ589869 RYV589869 SIR589869 SSN589869 TCJ589869 TMF589869 TWB589869 UFX589869 UPT589869 UZP589869 VJL589869 VTH589869 WDD589869 WMZ589869 WWV589869 AN655405 KJ655405 UF655405 AEB655405 ANX655405 AXT655405 BHP655405 BRL655405 CBH655405 CLD655405 CUZ655405 DEV655405 DOR655405 DYN655405 EIJ655405 ESF655405 FCB655405 FLX655405 FVT655405 GFP655405 GPL655405 GZH655405 HJD655405 HSZ655405 ICV655405 IMR655405 IWN655405 JGJ655405 JQF655405 KAB655405 KJX655405 KTT655405 LDP655405 LNL655405 LXH655405 MHD655405 MQZ655405 NAV655405 NKR655405 NUN655405 OEJ655405 OOF655405 OYB655405 PHX655405 PRT655405 QBP655405 QLL655405 QVH655405 RFD655405 ROZ655405 RYV655405 SIR655405 SSN655405 TCJ655405 TMF655405 TWB655405 UFX655405 UPT655405 UZP655405 VJL655405 VTH655405 WDD655405 WMZ655405 WWV655405 AN720941 KJ720941 UF720941 AEB720941 ANX720941 AXT720941 BHP720941 BRL720941 CBH720941 CLD720941 CUZ720941 DEV720941 DOR720941 DYN720941 EIJ720941 ESF720941 FCB720941 FLX720941 FVT720941 GFP720941 GPL720941 GZH720941 HJD720941 HSZ720941 ICV720941 IMR720941 IWN720941 JGJ720941 JQF720941 KAB720941 KJX720941 KTT720941 LDP720941 LNL720941 LXH720941 MHD720941 MQZ720941 NAV720941 NKR720941 NUN720941 OEJ720941 OOF720941 OYB720941 PHX720941 PRT720941 QBP720941 QLL720941 QVH720941 RFD720941 ROZ720941 RYV720941 SIR720941 SSN720941 TCJ720941 TMF720941 TWB720941 UFX720941 UPT720941 UZP720941 VJL720941 VTH720941 WDD720941 WMZ720941 WWV720941 AN786477 KJ786477 UF786477 AEB786477 ANX786477 AXT786477 BHP786477 BRL786477 CBH786477 CLD786477 CUZ786477 DEV786477 DOR786477 DYN786477 EIJ786477 ESF786477 FCB786477 FLX786477 FVT786477 GFP786477 GPL786477 GZH786477 HJD786477 HSZ786477 ICV786477 IMR786477 IWN786477 JGJ786477 JQF786477 KAB786477 KJX786477 KTT786477 LDP786477 LNL786477 LXH786477 MHD786477 MQZ786477 NAV786477 NKR786477 NUN786477 OEJ786477 OOF786477 OYB786477 PHX786477 PRT786477 QBP786477 QLL786477 QVH786477 RFD786477 ROZ786477 RYV786477 SIR786477 SSN786477 TCJ786477 TMF786477 TWB786477 UFX786477 UPT786477 UZP786477 VJL786477 VTH786477 WDD786477 WMZ786477 WWV786477 AN852013 KJ852013 UF852013 AEB852013 ANX852013 AXT852013 BHP852013 BRL852013 CBH852013 CLD852013 CUZ852013 DEV852013 DOR852013 DYN852013 EIJ852013 ESF852013 FCB852013 FLX852013 FVT852013 GFP852013 GPL852013 GZH852013 HJD852013 HSZ852013 ICV852013 IMR852013 IWN852013 JGJ852013 JQF852013 KAB852013 KJX852013 KTT852013 LDP852013 LNL852013 LXH852013 MHD852013 MQZ852013 NAV852013 NKR852013 NUN852013 OEJ852013 OOF852013 OYB852013 PHX852013 PRT852013 QBP852013 QLL852013 QVH852013 RFD852013 ROZ852013 RYV852013 SIR852013 SSN852013 TCJ852013 TMF852013 TWB852013 UFX852013 UPT852013 UZP852013 VJL852013 VTH852013 WDD852013 WMZ852013 WWV852013 AN917549 KJ917549 UF917549 AEB917549 ANX917549 AXT917549 BHP917549 BRL917549 CBH917549 CLD917549 CUZ917549 DEV917549 DOR917549 DYN917549 EIJ917549 ESF917549 FCB917549 FLX917549 FVT917549 GFP917549 GPL917549 GZH917549 HJD917549 HSZ917549 ICV917549 IMR917549 IWN917549 JGJ917549 JQF917549 KAB917549 KJX917549 KTT917549 LDP917549 LNL917549 LXH917549 MHD917549 MQZ917549 NAV917549 NKR917549 NUN917549 OEJ917549 OOF917549 OYB917549 PHX917549 PRT917549 QBP917549 QLL917549 QVH917549 RFD917549 ROZ917549 RYV917549 SIR917549 SSN917549 TCJ917549 TMF917549 TWB917549 UFX917549 UPT917549 UZP917549 VJL917549 VTH917549 WDD917549 WMZ917549 WWV917549 AN983085 KJ983085 UF983085 AEB983085 ANX983085 AXT983085 BHP983085 BRL983085 CBH983085 CLD983085 CUZ983085 DEV983085 DOR983085 DYN983085 EIJ983085 ESF983085 FCB983085 FLX983085 FVT983085 GFP983085 GPL983085 GZH983085 HJD983085 HSZ983085 ICV983085 IMR983085 IWN983085 JGJ983085 JQF983085 KAB983085 KJX983085 KTT983085 LDP983085 LNL983085 LXH983085 MHD983085 MQZ983085 NAV983085 NKR983085 NUN983085 OEJ983085 OOF983085 OYB983085 PHX983085 PRT983085 QBP983085 QLL983085 QVH983085 RFD983085 ROZ983085 RYV983085 SIR983085 SSN983085 TCJ983085 TMF983085 TWB983085 UFX983085 UPT983085 UZP983085 VJL983085 VTH983085 WDD983085 WMZ983085 WWV983085 AN47 KJ47 UF47 AEB47 ANX47 AXT47 BHP47 BRL47 CBH47 CLD47 CUZ47 DEV47 DOR47 DYN47 EIJ47 ESF47 FCB47 FLX47 FVT47 GFP47 GPL47 GZH47 HJD47 HSZ47 ICV47 IMR47 IWN47 JGJ47 JQF47 KAB47 KJX47 KTT47 LDP47 LNL47 LXH47 MHD47 MQZ47 NAV47 NKR47 NUN47 OEJ47 OOF47 OYB47 PHX47 PRT47 QBP47 QLL47 QVH47 RFD47 ROZ47 RYV47 SIR47 SSN47 TCJ47 TMF47 TWB47 UFX47 UPT47 UZP47 VJL47 VTH47 WDD47 WMZ47 WWV47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AN35 KJ35 UF35 AEB35 ANX35 AXT35 BHP35 BRL35 CBH35 CLD35 CUZ35 DEV35 DOR35 DYN35 EIJ35 ESF35 FCB35 FLX35 FVT35 GFP35 GPL35 GZH35 HJD35 HSZ35 ICV35 IMR35 IWN35 JGJ35 JQF35 KAB35 KJX35 KTT35 LDP35 LNL35 LXH35 MHD35 MQZ35 NAV35 NKR35 NUN35 OEJ35 OOF35 OYB35 PHX35 PRT35 QBP35 QLL35 QVH35 RFD35 ROZ35 RYV35 SIR35 SSN35 TCJ35 TMF35 TWB35 UFX35 UPT35 UZP35 VJL35 VTH35 WDD35 WMZ35 WWV35 AN65571 KJ65571 UF65571 AEB65571 ANX65571 AXT65571 BHP65571 BRL65571 CBH65571 CLD65571 CUZ65571 DEV65571 DOR65571 DYN65571 EIJ65571 ESF65571 FCB65571 FLX65571 FVT65571 GFP65571 GPL65571 GZH65571 HJD65571 HSZ65571 ICV65571 IMR65571 IWN65571 JGJ65571 JQF65571 KAB65571 KJX65571 KTT65571 LDP65571 LNL65571 LXH65571 MHD65571 MQZ65571 NAV65571 NKR65571 NUN65571 OEJ65571 OOF65571 OYB65571 PHX65571 PRT65571 QBP65571 QLL65571 QVH65571 RFD65571 ROZ65571 RYV65571 SIR65571 SSN65571 TCJ65571 TMF65571 TWB65571 UFX65571 UPT65571 UZP65571 VJL65571 VTH65571 WDD65571 WMZ65571 WWV65571 AN131107 KJ131107 UF131107 AEB131107 ANX131107 AXT131107 BHP131107 BRL131107 CBH131107 CLD131107 CUZ131107 DEV131107 DOR131107 DYN131107 EIJ131107 ESF131107 FCB131107 FLX131107 FVT131107 GFP131107 GPL131107 GZH131107 HJD131107 HSZ131107 ICV131107 IMR131107 IWN131107 JGJ131107 JQF131107 KAB131107 KJX131107 KTT131107 LDP131107 LNL131107 LXH131107 MHD131107 MQZ131107 NAV131107 NKR131107 NUN131107 OEJ131107 OOF131107 OYB131107 PHX131107 PRT131107 QBP131107 QLL131107 QVH131107 RFD131107 ROZ131107 RYV131107 SIR131107 SSN131107 TCJ131107 TMF131107 TWB131107 UFX131107 UPT131107 UZP131107 VJL131107 VTH131107 WDD131107 WMZ131107 WWV131107 AN196643 KJ196643 UF196643 AEB196643 ANX196643 AXT196643 BHP196643 BRL196643 CBH196643 CLD196643 CUZ196643 DEV196643 DOR196643 DYN196643 EIJ196643 ESF196643 FCB196643 FLX196643 FVT196643 GFP196643 GPL196643 GZH196643 HJD196643 HSZ196643 ICV196643 IMR196643 IWN196643 JGJ196643 JQF196643 KAB196643 KJX196643 KTT196643 LDP196643 LNL196643 LXH196643 MHD196643 MQZ196643 NAV196643 NKR196643 NUN196643 OEJ196643 OOF196643 OYB196643 PHX196643 PRT196643 QBP196643 QLL196643 QVH196643 RFD196643 ROZ196643 RYV196643 SIR196643 SSN196643 TCJ196643 TMF196643 TWB196643 UFX196643 UPT196643 UZP196643 VJL196643 VTH196643 WDD196643 WMZ196643 WWV196643 AN262179 KJ262179 UF262179 AEB262179 ANX262179 AXT262179 BHP262179 BRL262179 CBH262179 CLD262179 CUZ262179 DEV262179 DOR262179 DYN262179 EIJ262179 ESF262179 FCB262179 FLX262179 FVT262179 GFP262179 GPL262179 GZH262179 HJD262179 HSZ262179 ICV262179 IMR262179 IWN262179 JGJ262179 JQF262179 KAB262179 KJX262179 KTT262179 LDP262179 LNL262179 LXH262179 MHD262179 MQZ262179 NAV262179 NKR262179 NUN262179 OEJ262179 OOF262179 OYB262179 PHX262179 PRT262179 QBP262179 QLL262179 QVH262179 RFD262179 ROZ262179 RYV262179 SIR262179 SSN262179 TCJ262179 TMF262179 TWB262179 UFX262179 UPT262179 UZP262179 VJL262179 VTH262179 WDD262179 WMZ262179 WWV262179 AN327715 KJ327715 UF327715 AEB327715 ANX327715 AXT327715 BHP327715 BRL327715 CBH327715 CLD327715 CUZ327715 DEV327715 DOR327715 DYN327715 EIJ327715 ESF327715 FCB327715 FLX327715 FVT327715 GFP327715 GPL327715 GZH327715 HJD327715 HSZ327715 ICV327715 IMR327715 IWN327715 JGJ327715 JQF327715 KAB327715 KJX327715 KTT327715 LDP327715 LNL327715 LXH327715 MHD327715 MQZ327715 NAV327715 NKR327715 NUN327715 OEJ327715 OOF327715 OYB327715 PHX327715 PRT327715 QBP327715 QLL327715 QVH327715 RFD327715 ROZ327715 RYV327715 SIR327715 SSN327715 TCJ327715 TMF327715 TWB327715 UFX327715 UPT327715 UZP327715 VJL327715 VTH327715 WDD327715 WMZ327715 WWV327715 AN393251 KJ393251 UF393251 AEB393251 ANX393251 AXT393251 BHP393251 BRL393251 CBH393251 CLD393251 CUZ393251 DEV393251 DOR393251 DYN393251 EIJ393251 ESF393251 FCB393251 FLX393251 FVT393251 GFP393251 GPL393251 GZH393251 HJD393251 HSZ393251 ICV393251 IMR393251 IWN393251 JGJ393251 JQF393251 KAB393251 KJX393251 KTT393251 LDP393251 LNL393251 LXH393251 MHD393251 MQZ393251 NAV393251 NKR393251 NUN393251 OEJ393251 OOF393251 OYB393251 PHX393251 PRT393251 QBP393251 QLL393251 QVH393251 RFD393251 ROZ393251 RYV393251 SIR393251 SSN393251 TCJ393251 TMF393251 TWB393251 UFX393251 UPT393251 UZP393251 VJL393251 VTH393251 WDD393251 WMZ393251 WWV393251 AN458787 KJ458787 UF458787 AEB458787 ANX458787 AXT458787 BHP458787 BRL458787 CBH458787 CLD458787 CUZ458787 DEV458787 DOR458787 DYN458787 EIJ458787 ESF458787 FCB458787 FLX458787 FVT458787 GFP458787 GPL458787 GZH458787 HJD458787 HSZ458787 ICV458787 IMR458787 IWN458787 JGJ458787 JQF458787 KAB458787 KJX458787 KTT458787 LDP458787 LNL458787 LXH458787 MHD458787 MQZ458787 NAV458787 NKR458787 NUN458787 OEJ458787 OOF458787 OYB458787 PHX458787 PRT458787 QBP458787 QLL458787 QVH458787 RFD458787 ROZ458787 RYV458787 SIR458787 SSN458787 TCJ458787 TMF458787 TWB458787 UFX458787 UPT458787 UZP458787 VJL458787 VTH458787 WDD458787 WMZ458787 WWV458787 AN524323 KJ524323 UF524323 AEB524323 ANX524323 AXT524323 BHP524323 BRL524323 CBH524323 CLD524323 CUZ524323 DEV524323 DOR524323 DYN524323 EIJ524323 ESF524323 FCB524323 FLX524323 FVT524323 GFP524323 GPL524323 GZH524323 HJD524323 HSZ524323 ICV524323 IMR524323 IWN524323 JGJ524323 JQF524323 KAB524323 KJX524323 KTT524323 LDP524323 LNL524323 LXH524323 MHD524323 MQZ524323 NAV524323 NKR524323 NUN524323 OEJ524323 OOF524323 OYB524323 PHX524323 PRT524323 QBP524323 QLL524323 QVH524323 RFD524323 ROZ524323 RYV524323 SIR524323 SSN524323 TCJ524323 TMF524323 TWB524323 UFX524323 UPT524323 UZP524323 VJL524323 VTH524323 WDD524323 WMZ524323 WWV524323 AN589859 KJ589859 UF589859 AEB589859 ANX589859 AXT589859 BHP589859 BRL589859 CBH589859 CLD589859 CUZ589859 DEV589859 DOR589859 DYN589859 EIJ589859 ESF589859 FCB589859 FLX589859 FVT589859 GFP589859 GPL589859 GZH589859 HJD589859 HSZ589859 ICV589859 IMR589859 IWN589859 JGJ589859 JQF589859 KAB589859 KJX589859 KTT589859 LDP589859 LNL589859 LXH589859 MHD589859 MQZ589859 NAV589859 NKR589859 NUN589859 OEJ589859 OOF589859 OYB589859 PHX589859 PRT589859 QBP589859 QLL589859 QVH589859 RFD589859 ROZ589859 RYV589859 SIR589859 SSN589859 TCJ589859 TMF589859 TWB589859 UFX589859 UPT589859 UZP589859 VJL589859 VTH589859 WDD589859 WMZ589859 WWV589859 AN655395 KJ655395 UF655395 AEB655395 ANX655395 AXT655395 BHP655395 BRL655395 CBH655395 CLD655395 CUZ655395 DEV655395 DOR655395 DYN655395 EIJ655395 ESF655395 FCB655395 FLX655395 FVT655395 GFP655395 GPL655395 GZH655395 HJD655395 HSZ655395 ICV655395 IMR655395 IWN655395 JGJ655395 JQF655395 KAB655395 KJX655395 KTT655395 LDP655395 LNL655395 LXH655395 MHD655395 MQZ655395 NAV655395 NKR655395 NUN655395 OEJ655395 OOF655395 OYB655395 PHX655395 PRT655395 QBP655395 QLL655395 QVH655395 RFD655395 ROZ655395 RYV655395 SIR655395 SSN655395 TCJ655395 TMF655395 TWB655395 UFX655395 UPT655395 UZP655395 VJL655395 VTH655395 WDD655395 WMZ655395 WWV655395 AN720931 KJ720931 UF720931 AEB720931 ANX720931 AXT720931 BHP720931 BRL720931 CBH720931 CLD720931 CUZ720931 DEV720931 DOR720931 DYN720931 EIJ720931 ESF720931 FCB720931 FLX720931 FVT720931 GFP720931 GPL720931 GZH720931 HJD720931 HSZ720931 ICV720931 IMR720931 IWN720931 JGJ720931 JQF720931 KAB720931 KJX720931 KTT720931 LDP720931 LNL720931 LXH720931 MHD720931 MQZ720931 NAV720931 NKR720931 NUN720931 OEJ720931 OOF720931 OYB720931 PHX720931 PRT720931 QBP720931 QLL720931 QVH720931 RFD720931 ROZ720931 RYV720931 SIR720931 SSN720931 TCJ720931 TMF720931 TWB720931 UFX720931 UPT720931 UZP720931 VJL720931 VTH720931 WDD720931 WMZ720931 WWV720931 AN786467 KJ786467 UF786467 AEB786467 ANX786467 AXT786467 BHP786467 BRL786467 CBH786467 CLD786467 CUZ786467 DEV786467 DOR786467 DYN786467 EIJ786467 ESF786467 FCB786467 FLX786467 FVT786467 GFP786467 GPL786467 GZH786467 HJD786467 HSZ786467 ICV786467 IMR786467 IWN786467 JGJ786467 JQF786467 KAB786467 KJX786467 KTT786467 LDP786467 LNL786467 LXH786467 MHD786467 MQZ786467 NAV786467 NKR786467 NUN786467 OEJ786467 OOF786467 OYB786467 PHX786467 PRT786467 QBP786467 QLL786467 QVH786467 RFD786467 ROZ786467 RYV786467 SIR786467 SSN786467 TCJ786467 TMF786467 TWB786467 UFX786467 UPT786467 UZP786467 VJL786467 VTH786467 WDD786467 WMZ786467 WWV786467 AN852003 KJ852003 UF852003 AEB852003 ANX852003 AXT852003 BHP852003 BRL852003 CBH852003 CLD852003 CUZ852003 DEV852003 DOR852003 DYN852003 EIJ852003 ESF852003 FCB852003 FLX852003 FVT852003 GFP852003 GPL852003 GZH852003 HJD852003 HSZ852003 ICV852003 IMR852003 IWN852003 JGJ852003 JQF852003 KAB852003 KJX852003 KTT852003 LDP852003 LNL852003 LXH852003 MHD852003 MQZ852003 NAV852003 NKR852003 NUN852003 OEJ852003 OOF852003 OYB852003 PHX852003 PRT852003 QBP852003 QLL852003 QVH852003 RFD852003 ROZ852003 RYV852003 SIR852003 SSN852003 TCJ852003 TMF852003 TWB852003 UFX852003 UPT852003 UZP852003 VJL852003 VTH852003 WDD852003 WMZ852003 WWV852003 AN917539 KJ917539 UF917539 AEB917539 ANX917539 AXT917539 BHP917539 BRL917539 CBH917539 CLD917539 CUZ917539 DEV917539 DOR917539 DYN917539 EIJ917539 ESF917539 FCB917539 FLX917539 FVT917539 GFP917539 GPL917539 GZH917539 HJD917539 HSZ917539 ICV917539 IMR917539 IWN917539 JGJ917539 JQF917539 KAB917539 KJX917539 KTT917539 LDP917539 LNL917539 LXH917539 MHD917539 MQZ917539 NAV917539 NKR917539 NUN917539 OEJ917539 OOF917539 OYB917539 PHX917539 PRT917539 QBP917539 QLL917539 QVH917539 RFD917539 ROZ917539 RYV917539 SIR917539 SSN917539 TCJ917539 TMF917539 TWB917539 UFX917539 UPT917539 UZP917539 VJL917539 VTH917539 WDD917539 WMZ917539 WWV917539 AN983075 KJ983075 UF983075 AEB983075 ANX983075 AXT983075 BHP983075 BRL983075 CBH983075 CLD983075 CUZ983075 DEV983075 DOR983075 DYN983075 EIJ983075 ESF983075 FCB983075 FLX983075 FVT983075 GFP983075 GPL983075 GZH983075 HJD983075 HSZ983075 ICV983075 IMR983075 IWN983075 JGJ983075 JQF983075 KAB983075 KJX983075 KTT983075 LDP983075 LNL983075 LXH983075 MHD983075 MQZ983075 NAV983075 NKR983075 NUN983075 OEJ983075 OOF983075 OYB983075 PHX983075 PRT983075 QBP983075 QLL983075 QVH983075 RFD983075 ROZ983075 RYV983075 SIR983075 SSN983075 TCJ983075 TMF983075 TWB983075 UFX983075 UPT983075 UZP983075 VJL983075 VTH983075 WDD983075 WMZ983075 WWV983075 AN37 KJ37 UF37 AEB37 ANX37 AXT37 BHP37 BRL37 CBH37 CLD37 CUZ37 DEV37 DOR37 DYN37 EIJ37 ESF37 FCB37 FLX37 FVT37 GFP37 GPL37 GZH37 HJD37 HSZ37 ICV37 IMR37 IWN37 JGJ37 JQF37 KAB37 KJX37 KTT37 LDP37 LNL37 LXH37 MHD37 MQZ37 NAV37 NKR37 NUN37 OEJ37 OOF37 OYB37 PHX37 PRT37 QBP37 QLL37 QVH37 RFD37 ROZ37 RYV37 SIR37 SSN37 TCJ37 TMF37 TWB37 UFX37 UPT37 UZP37 VJL37 VTH37 WDD37 WMZ37 WWV37 AN65573 KJ65573 UF65573 AEB65573 ANX65573 AXT65573 BHP65573 BRL65573 CBH65573 CLD65573 CUZ65573 DEV65573 DOR65573 DYN65573 EIJ65573 ESF65573 FCB65573 FLX65573 FVT65573 GFP65573 GPL65573 GZH65573 HJD65573 HSZ65573 ICV65573 IMR65573 IWN65573 JGJ65573 JQF65573 KAB65573 KJX65573 KTT65573 LDP65573 LNL65573 LXH65573 MHD65573 MQZ65573 NAV65573 NKR65573 NUN65573 OEJ65573 OOF65573 OYB65573 PHX65573 PRT65573 QBP65573 QLL65573 QVH65573 RFD65573 ROZ65573 RYV65573 SIR65573 SSN65573 TCJ65573 TMF65573 TWB65573 UFX65573 UPT65573 UZP65573 VJL65573 VTH65573 WDD65573 WMZ65573 WWV65573 AN131109 KJ131109 UF131109 AEB131109 ANX131109 AXT131109 BHP131109 BRL131109 CBH131109 CLD131109 CUZ131109 DEV131109 DOR131109 DYN131109 EIJ131109 ESF131109 FCB131109 FLX131109 FVT131109 GFP131109 GPL131109 GZH131109 HJD131109 HSZ131109 ICV131109 IMR131109 IWN131109 JGJ131109 JQF131109 KAB131109 KJX131109 KTT131109 LDP131109 LNL131109 LXH131109 MHD131109 MQZ131109 NAV131109 NKR131109 NUN131109 OEJ131109 OOF131109 OYB131109 PHX131109 PRT131109 QBP131109 QLL131109 QVH131109 RFD131109 ROZ131109 RYV131109 SIR131109 SSN131109 TCJ131109 TMF131109 TWB131109 UFX131109 UPT131109 UZP131109 VJL131109 VTH131109 WDD131109 WMZ131109 WWV131109 AN196645 KJ196645 UF196645 AEB196645 ANX196645 AXT196645 BHP196645 BRL196645 CBH196645 CLD196645 CUZ196645 DEV196645 DOR196645 DYN196645 EIJ196645 ESF196645 FCB196645 FLX196645 FVT196645 GFP196645 GPL196645 GZH196645 HJD196645 HSZ196645 ICV196645 IMR196645 IWN196645 JGJ196645 JQF196645 KAB196645 KJX196645 KTT196645 LDP196645 LNL196645 LXH196645 MHD196645 MQZ196645 NAV196645 NKR196645 NUN196645 OEJ196645 OOF196645 OYB196645 PHX196645 PRT196645 QBP196645 QLL196645 QVH196645 RFD196645 ROZ196645 RYV196645 SIR196645 SSN196645 TCJ196645 TMF196645 TWB196645 UFX196645 UPT196645 UZP196645 VJL196645 VTH196645 WDD196645 WMZ196645 WWV196645 AN262181 KJ262181 UF262181 AEB262181 ANX262181 AXT262181 BHP262181 BRL262181 CBH262181 CLD262181 CUZ262181 DEV262181 DOR262181 DYN262181 EIJ262181 ESF262181 FCB262181 FLX262181 FVT262181 GFP262181 GPL262181 GZH262181 HJD262181 HSZ262181 ICV262181 IMR262181 IWN262181 JGJ262181 JQF262181 KAB262181 KJX262181 KTT262181 LDP262181 LNL262181 LXH262181 MHD262181 MQZ262181 NAV262181 NKR262181 NUN262181 OEJ262181 OOF262181 OYB262181 PHX262181 PRT262181 QBP262181 QLL262181 QVH262181 RFD262181 ROZ262181 RYV262181 SIR262181 SSN262181 TCJ262181 TMF262181 TWB262181 UFX262181 UPT262181 UZP262181 VJL262181 VTH262181 WDD262181 WMZ262181 WWV262181 AN327717 KJ327717 UF327717 AEB327717 ANX327717 AXT327717 BHP327717 BRL327717 CBH327717 CLD327717 CUZ327717 DEV327717 DOR327717 DYN327717 EIJ327717 ESF327717 FCB327717 FLX327717 FVT327717 GFP327717 GPL327717 GZH327717 HJD327717 HSZ327717 ICV327717 IMR327717 IWN327717 JGJ327717 JQF327717 KAB327717 KJX327717 KTT327717 LDP327717 LNL327717 LXH327717 MHD327717 MQZ327717 NAV327717 NKR327717 NUN327717 OEJ327717 OOF327717 OYB327717 PHX327717 PRT327717 QBP327717 QLL327717 QVH327717 RFD327717 ROZ327717 RYV327717 SIR327717 SSN327717 TCJ327717 TMF327717 TWB327717 UFX327717 UPT327717 UZP327717 VJL327717 VTH327717 WDD327717 WMZ327717 WWV327717 AN393253 KJ393253 UF393253 AEB393253 ANX393253 AXT393253 BHP393253 BRL393253 CBH393253 CLD393253 CUZ393253 DEV393253 DOR393253 DYN393253 EIJ393253 ESF393253 FCB393253 FLX393253 FVT393253 GFP393253 GPL393253 GZH393253 HJD393253 HSZ393253 ICV393253 IMR393253 IWN393253 JGJ393253 JQF393253 KAB393253 KJX393253 KTT393253 LDP393253 LNL393253 LXH393253 MHD393253 MQZ393253 NAV393253 NKR393253 NUN393253 OEJ393253 OOF393253 OYB393253 PHX393253 PRT393253 QBP393253 QLL393253 QVH393253 RFD393253 ROZ393253 RYV393253 SIR393253 SSN393253 TCJ393253 TMF393253 TWB393253 UFX393253 UPT393253 UZP393253 VJL393253 VTH393253 WDD393253 WMZ393253 WWV393253 AN458789 KJ458789 UF458789 AEB458789 ANX458789 AXT458789 BHP458789 BRL458789 CBH458789 CLD458789 CUZ458789 DEV458789 DOR458789 DYN458789 EIJ458789 ESF458789 FCB458789 FLX458789 FVT458789 GFP458789 GPL458789 GZH458789 HJD458789 HSZ458789 ICV458789 IMR458789 IWN458789 JGJ458789 JQF458789 KAB458789 KJX458789 KTT458789 LDP458789 LNL458789 LXH458789 MHD458789 MQZ458789 NAV458789 NKR458789 NUN458789 OEJ458789 OOF458789 OYB458789 PHX458789 PRT458789 QBP458789 QLL458789 QVH458789 RFD458789 ROZ458789 RYV458789 SIR458789 SSN458789 TCJ458789 TMF458789 TWB458789 UFX458789 UPT458789 UZP458789 VJL458789 VTH458789 WDD458789 WMZ458789 WWV458789 AN524325 KJ524325 UF524325 AEB524325 ANX524325 AXT524325 BHP524325 BRL524325 CBH524325 CLD524325 CUZ524325 DEV524325 DOR524325 DYN524325 EIJ524325 ESF524325 FCB524325 FLX524325 FVT524325 GFP524325 GPL524325 GZH524325 HJD524325 HSZ524325 ICV524325 IMR524325 IWN524325 JGJ524325 JQF524325 KAB524325 KJX524325 KTT524325 LDP524325 LNL524325 LXH524325 MHD524325 MQZ524325 NAV524325 NKR524325 NUN524325 OEJ524325 OOF524325 OYB524325 PHX524325 PRT524325 QBP524325 QLL524325 QVH524325 RFD524325 ROZ524325 RYV524325 SIR524325 SSN524325 TCJ524325 TMF524325 TWB524325 UFX524325 UPT524325 UZP524325 VJL524325 VTH524325 WDD524325 WMZ524325 WWV524325 AN589861 KJ589861 UF589861 AEB589861 ANX589861 AXT589861 BHP589861 BRL589861 CBH589861 CLD589861 CUZ589861 DEV589861 DOR589861 DYN589861 EIJ589861 ESF589861 FCB589861 FLX589861 FVT589861 GFP589861 GPL589861 GZH589861 HJD589861 HSZ589861 ICV589861 IMR589861 IWN589861 JGJ589861 JQF589861 KAB589861 KJX589861 KTT589861 LDP589861 LNL589861 LXH589861 MHD589861 MQZ589861 NAV589861 NKR589861 NUN589861 OEJ589861 OOF589861 OYB589861 PHX589861 PRT589861 QBP589861 QLL589861 QVH589861 RFD589861 ROZ589861 RYV589861 SIR589861 SSN589861 TCJ589861 TMF589861 TWB589861 UFX589861 UPT589861 UZP589861 VJL589861 VTH589861 WDD589861 WMZ589861 WWV589861 AN655397 KJ655397 UF655397 AEB655397 ANX655397 AXT655397 BHP655397 BRL655397 CBH655397 CLD655397 CUZ655397 DEV655397 DOR655397 DYN655397 EIJ655397 ESF655397 FCB655397 FLX655397 FVT655397 GFP655397 GPL655397 GZH655397 HJD655397 HSZ655397 ICV655397 IMR655397 IWN655397 JGJ655397 JQF655397 KAB655397 KJX655397 KTT655397 LDP655397 LNL655397 LXH655397 MHD655397 MQZ655397 NAV655397 NKR655397 NUN655397 OEJ655397 OOF655397 OYB655397 PHX655397 PRT655397 QBP655397 QLL655397 QVH655397 RFD655397 ROZ655397 RYV655397 SIR655397 SSN655397 TCJ655397 TMF655397 TWB655397 UFX655397 UPT655397 UZP655397 VJL655397 VTH655397 WDD655397 WMZ655397 WWV655397 AN720933 KJ720933 UF720933 AEB720933 ANX720933 AXT720933 BHP720933 BRL720933 CBH720933 CLD720933 CUZ720933 DEV720933 DOR720933 DYN720933 EIJ720933 ESF720933 FCB720933 FLX720933 FVT720933 GFP720933 GPL720933 GZH720933 HJD720933 HSZ720933 ICV720933 IMR720933 IWN720933 JGJ720933 JQF720933 KAB720933 KJX720933 KTT720933 LDP720933 LNL720933 LXH720933 MHD720933 MQZ720933 NAV720933 NKR720933 NUN720933 OEJ720933 OOF720933 OYB720933 PHX720933 PRT720933 QBP720933 QLL720933 QVH720933 RFD720933 ROZ720933 RYV720933 SIR720933 SSN720933 TCJ720933 TMF720933 TWB720933 UFX720933 UPT720933 UZP720933 VJL720933 VTH720933 WDD720933 WMZ720933 WWV720933 AN786469 KJ786469 UF786469 AEB786469 ANX786469 AXT786469 BHP786469 BRL786469 CBH786469 CLD786469 CUZ786469 DEV786469 DOR786469 DYN786469 EIJ786469 ESF786469 FCB786469 FLX786469 FVT786469 GFP786469 GPL786469 GZH786469 HJD786469 HSZ786469 ICV786469 IMR786469 IWN786469 JGJ786469 JQF786469 KAB786469 KJX786469 KTT786469 LDP786469 LNL786469 LXH786469 MHD786469 MQZ786469 NAV786469 NKR786469 NUN786469 OEJ786469 OOF786469 OYB786469 PHX786469 PRT786469 QBP786469 QLL786469 QVH786469 RFD786469 ROZ786469 RYV786469 SIR786469 SSN786469 TCJ786469 TMF786469 TWB786469 UFX786469 UPT786469 UZP786469 VJL786469 VTH786469 WDD786469 WMZ786469 WWV786469 AN852005 KJ852005 UF852005 AEB852005 ANX852005 AXT852005 BHP852005 BRL852005 CBH852005 CLD852005 CUZ852005 DEV852005 DOR852005 DYN852005 EIJ852005 ESF852005 FCB852005 FLX852005 FVT852005 GFP852005 GPL852005 GZH852005 HJD852005 HSZ852005 ICV852005 IMR852005 IWN852005 JGJ852005 JQF852005 KAB852005 KJX852005 KTT852005 LDP852005 LNL852005 LXH852005 MHD852005 MQZ852005 NAV852005 NKR852005 NUN852005 OEJ852005 OOF852005 OYB852005 PHX852005 PRT852005 QBP852005 QLL852005 QVH852005 RFD852005 ROZ852005 RYV852005 SIR852005 SSN852005 TCJ852005 TMF852005 TWB852005 UFX852005 UPT852005 UZP852005 VJL852005 VTH852005 WDD852005 WMZ852005 WWV852005 AN917541 KJ917541 UF917541 AEB917541 ANX917541 AXT917541 BHP917541 BRL917541 CBH917541 CLD917541 CUZ917541 DEV917541 DOR917541 DYN917541 EIJ917541 ESF917541 FCB917541 FLX917541 FVT917541 GFP917541 GPL917541 GZH917541 HJD917541 HSZ917541 ICV917541 IMR917541 IWN917541 JGJ917541 JQF917541 KAB917541 KJX917541 KTT917541 LDP917541 LNL917541 LXH917541 MHD917541 MQZ917541 NAV917541 NKR917541 NUN917541 OEJ917541 OOF917541 OYB917541 PHX917541 PRT917541 QBP917541 QLL917541 QVH917541 RFD917541 ROZ917541 RYV917541 SIR917541 SSN917541 TCJ917541 TMF917541 TWB917541 UFX917541 UPT917541 UZP917541 VJL917541 VTH917541 WDD917541 WMZ917541 WWV917541 AN983077 KJ983077 UF983077 AEB983077 ANX983077 AXT983077 BHP983077 BRL983077 CBH983077 CLD983077 CUZ983077 DEV983077 DOR983077 DYN983077 EIJ983077 ESF983077 FCB983077 FLX983077 FVT983077 GFP983077 GPL983077 GZH983077 HJD983077 HSZ983077 ICV983077 IMR983077 IWN983077 JGJ983077 JQF983077 KAB983077 KJX983077 KTT983077 LDP983077 LNL983077 LXH983077 MHD983077 MQZ983077 NAV983077 NKR983077 NUN983077 OEJ983077 OOF983077 OYB983077 PHX983077 PRT983077 QBP983077 QLL983077 QVH983077 RFD983077 ROZ983077 RYV983077 SIR983077 SSN983077 TCJ983077 TMF983077 TWB983077 UFX983077 UPT983077 UZP983077 VJL983077 VTH983077 WDD983077 WMZ983077 WWV983077 AN39 KJ39 UF39 AEB39 ANX39 AXT39 BHP39 BRL39 CBH39 CLD39 CUZ39 DEV39 DOR39 DYN39 EIJ39 ESF39 FCB39 FLX39 FVT39 GFP39 GPL39 GZH39 HJD39 HSZ39 ICV39 IMR39 IWN39 JGJ39 JQF39 KAB39 KJX39 KTT39 LDP39 LNL39 LXH39 MHD39 MQZ39 NAV39 NKR39 NUN39 OEJ39 OOF39 OYB39 PHX39 PRT39 QBP39 QLL39 QVH39 RFD39 ROZ39 RYV39 SIR39 SSN39 TCJ39 TMF39 TWB39 UFX39 UPT39 UZP39 VJL39 VTH39 WDD39 WMZ39 WWV39 AN65575 KJ65575 UF65575 AEB65575 ANX65575 AXT65575 BHP65575 BRL65575 CBH65575 CLD65575 CUZ65575 DEV65575 DOR65575 DYN65575 EIJ65575 ESF65575 FCB65575 FLX65575 FVT65575 GFP65575 GPL65575 GZH65575 HJD65575 HSZ65575 ICV65575 IMR65575 IWN65575 JGJ65575 JQF65575 KAB65575 KJX65575 KTT65575 LDP65575 LNL65575 LXH65575 MHD65575 MQZ65575 NAV65575 NKR65575 NUN65575 OEJ65575 OOF65575 OYB65575 PHX65575 PRT65575 QBP65575 QLL65575 QVH65575 RFD65575 ROZ65575 RYV65575 SIR65575 SSN65575 TCJ65575 TMF65575 TWB65575 UFX65575 UPT65575 UZP65575 VJL65575 VTH65575 WDD65575 WMZ65575 WWV65575 AN131111 KJ131111 UF131111 AEB131111 ANX131111 AXT131111 BHP131111 BRL131111 CBH131111 CLD131111 CUZ131111 DEV131111 DOR131111 DYN131111 EIJ131111 ESF131111 FCB131111 FLX131111 FVT131111 GFP131111 GPL131111 GZH131111 HJD131111 HSZ131111 ICV131111 IMR131111 IWN131111 JGJ131111 JQF131111 KAB131111 KJX131111 KTT131111 LDP131111 LNL131111 LXH131111 MHD131111 MQZ131111 NAV131111 NKR131111 NUN131111 OEJ131111 OOF131111 OYB131111 PHX131111 PRT131111 QBP131111 QLL131111 QVH131111 RFD131111 ROZ131111 RYV131111 SIR131111 SSN131111 TCJ131111 TMF131111 TWB131111 UFX131111 UPT131111 UZP131111 VJL131111 VTH131111 WDD131111 WMZ131111 WWV131111 AN196647 KJ196647 UF196647 AEB196647 ANX196647 AXT196647 BHP196647 BRL196647 CBH196647 CLD196647 CUZ196647 DEV196647 DOR196647 DYN196647 EIJ196647 ESF196647 FCB196647 FLX196647 FVT196647 GFP196647 GPL196647 GZH196647 HJD196647 HSZ196647 ICV196647 IMR196647 IWN196647 JGJ196647 JQF196647 KAB196647 KJX196647 KTT196647 LDP196647 LNL196647 LXH196647 MHD196647 MQZ196647 NAV196647 NKR196647 NUN196647 OEJ196647 OOF196647 OYB196647 PHX196647 PRT196647 QBP196647 QLL196647 QVH196647 RFD196647 ROZ196647 RYV196647 SIR196647 SSN196647 TCJ196647 TMF196647 TWB196647 UFX196647 UPT196647 UZP196647 VJL196647 VTH196647 WDD196647 WMZ196647 WWV196647 AN262183 KJ262183 UF262183 AEB262183 ANX262183 AXT262183 BHP262183 BRL262183 CBH262183 CLD262183 CUZ262183 DEV262183 DOR262183 DYN262183 EIJ262183 ESF262183 FCB262183 FLX262183 FVT262183 GFP262183 GPL262183 GZH262183 HJD262183 HSZ262183 ICV262183 IMR262183 IWN262183 JGJ262183 JQF262183 KAB262183 KJX262183 KTT262183 LDP262183 LNL262183 LXH262183 MHD262183 MQZ262183 NAV262183 NKR262183 NUN262183 OEJ262183 OOF262183 OYB262183 PHX262183 PRT262183 QBP262183 QLL262183 QVH262183 RFD262183 ROZ262183 RYV262183 SIR262183 SSN262183 TCJ262183 TMF262183 TWB262183 UFX262183 UPT262183 UZP262183 VJL262183 VTH262183 WDD262183 WMZ262183 WWV262183 AN327719 KJ327719 UF327719 AEB327719 ANX327719 AXT327719 BHP327719 BRL327719 CBH327719 CLD327719 CUZ327719 DEV327719 DOR327719 DYN327719 EIJ327719 ESF327719 FCB327719 FLX327719 FVT327719 GFP327719 GPL327719 GZH327719 HJD327719 HSZ327719 ICV327719 IMR327719 IWN327719 JGJ327719 JQF327719 KAB327719 KJX327719 KTT327719 LDP327719 LNL327719 LXH327719 MHD327719 MQZ327719 NAV327719 NKR327719 NUN327719 OEJ327719 OOF327719 OYB327719 PHX327719 PRT327719 QBP327719 QLL327719 QVH327719 RFD327719 ROZ327719 RYV327719 SIR327719 SSN327719 TCJ327719 TMF327719 TWB327719 UFX327719 UPT327719 UZP327719 VJL327719 VTH327719 WDD327719 WMZ327719 WWV327719 AN393255 KJ393255 UF393255 AEB393255 ANX393255 AXT393255 BHP393255 BRL393255 CBH393255 CLD393255 CUZ393255 DEV393255 DOR393255 DYN393255 EIJ393255 ESF393255 FCB393255 FLX393255 FVT393255 GFP393255 GPL393255 GZH393255 HJD393255 HSZ393255 ICV393255 IMR393255 IWN393255 JGJ393255 JQF393255 KAB393255 KJX393255 KTT393255 LDP393255 LNL393255 LXH393255 MHD393255 MQZ393255 NAV393255 NKR393255 NUN393255 OEJ393255 OOF393255 OYB393255 PHX393255 PRT393255 QBP393255 QLL393255 QVH393255 RFD393255 ROZ393255 RYV393255 SIR393255 SSN393255 TCJ393255 TMF393255 TWB393255 UFX393255 UPT393255 UZP393255 VJL393255 VTH393255 WDD393255 WMZ393255 WWV393255 AN458791 KJ458791 UF458791 AEB458791 ANX458791 AXT458791 BHP458791 BRL458791 CBH458791 CLD458791 CUZ458791 DEV458791 DOR458791 DYN458791 EIJ458791 ESF458791 FCB458791 FLX458791 FVT458791 GFP458791 GPL458791 GZH458791 HJD458791 HSZ458791 ICV458791 IMR458791 IWN458791 JGJ458791 JQF458791 KAB458791 KJX458791 KTT458791 LDP458791 LNL458791 LXH458791 MHD458791 MQZ458791 NAV458791 NKR458791 NUN458791 OEJ458791 OOF458791 OYB458791 PHX458791 PRT458791 QBP458791 QLL458791 QVH458791 RFD458791 ROZ458791 RYV458791 SIR458791 SSN458791 TCJ458791 TMF458791 TWB458791 UFX458791 UPT458791 UZP458791 VJL458791 VTH458791 WDD458791 WMZ458791 WWV458791 AN524327 KJ524327 UF524327 AEB524327 ANX524327 AXT524327 BHP524327 BRL524327 CBH524327 CLD524327 CUZ524327 DEV524327 DOR524327 DYN524327 EIJ524327 ESF524327 FCB524327 FLX524327 FVT524327 GFP524327 GPL524327 GZH524327 HJD524327 HSZ524327 ICV524327 IMR524327 IWN524327 JGJ524327 JQF524327 KAB524327 KJX524327 KTT524327 LDP524327 LNL524327 LXH524327 MHD524327 MQZ524327 NAV524327 NKR524327 NUN524327 OEJ524327 OOF524327 OYB524327 PHX524327 PRT524327 QBP524327 QLL524327 QVH524327 RFD524327 ROZ524327 RYV524327 SIR524327 SSN524327 TCJ524327 TMF524327 TWB524327 UFX524327 UPT524327 UZP524327 VJL524327 VTH524327 WDD524327 WMZ524327 WWV524327 AN589863 KJ589863 UF589863 AEB589863 ANX589863 AXT589863 BHP589863 BRL589863 CBH589863 CLD589863 CUZ589863 DEV589863 DOR589863 DYN589863 EIJ589863 ESF589863 FCB589863 FLX589863 FVT589863 GFP589863 GPL589863 GZH589863 HJD589863 HSZ589863 ICV589863 IMR589863 IWN589863 JGJ589863 JQF589863 KAB589863 KJX589863 KTT589863 LDP589863 LNL589863 LXH589863 MHD589863 MQZ589863 NAV589863 NKR589863 NUN589863 OEJ589863 OOF589863 OYB589863 PHX589863 PRT589863 QBP589863 QLL589863 QVH589863 RFD589863 ROZ589863 RYV589863 SIR589863 SSN589863 TCJ589863 TMF589863 TWB589863 UFX589863 UPT589863 UZP589863 VJL589863 VTH589863 WDD589863 WMZ589863 WWV589863 AN655399 KJ655399 UF655399 AEB655399 ANX655399 AXT655399 BHP655399 BRL655399 CBH655399 CLD655399 CUZ655399 DEV655399 DOR655399 DYN655399 EIJ655399 ESF655399 FCB655399 FLX655399 FVT655399 GFP655399 GPL655399 GZH655399 HJD655399 HSZ655399 ICV655399 IMR655399 IWN655399 JGJ655399 JQF655399 KAB655399 KJX655399 KTT655399 LDP655399 LNL655399 LXH655399 MHD655399 MQZ655399 NAV655399 NKR655399 NUN655399 OEJ655399 OOF655399 OYB655399 PHX655399 PRT655399 QBP655399 QLL655399 QVH655399 RFD655399 ROZ655399 RYV655399 SIR655399 SSN655399 TCJ655399 TMF655399 TWB655399 UFX655399 UPT655399 UZP655399 VJL655399 VTH655399 WDD655399 WMZ655399 WWV655399 AN720935 KJ720935 UF720935 AEB720935 ANX720935 AXT720935 BHP720935 BRL720935 CBH720935 CLD720935 CUZ720935 DEV720935 DOR720935 DYN720935 EIJ720935 ESF720935 FCB720935 FLX720935 FVT720935 GFP720935 GPL720935 GZH720935 HJD720935 HSZ720935 ICV720935 IMR720935 IWN720935 JGJ720935 JQF720935 KAB720935 KJX720935 KTT720935 LDP720935 LNL720935 LXH720935 MHD720935 MQZ720935 NAV720935 NKR720935 NUN720935 OEJ720935 OOF720935 OYB720935 PHX720935 PRT720935 QBP720935 QLL720935 QVH720935 RFD720935 ROZ720935 RYV720935 SIR720935 SSN720935 TCJ720935 TMF720935 TWB720935 UFX720935 UPT720935 UZP720935 VJL720935 VTH720935 WDD720935 WMZ720935 WWV720935 AN786471 KJ786471 UF786471 AEB786471 ANX786471 AXT786471 BHP786471 BRL786471 CBH786471 CLD786471 CUZ786471 DEV786471 DOR786471 DYN786471 EIJ786471 ESF786471 FCB786471 FLX786471 FVT786471 GFP786471 GPL786471 GZH786471 HJD786471 HSZ786471 ICV786471 IMR786471 IWN786471 JGJ786471 JQF786471 KAB786471 KJX786471 KTT786471 LDP786471 LNL786471 LXH786471 MHD786471 MQZ786471 NAV786471 NKR786471 NUN786471 OEJ786471 OOF786471 OYB786471 PHX786471 PRT786471 QBP786471 QLL786471 QVH786471 RFD786471 ROZ786471 RYV786471 SIR786471 SSN786471 TCJ786471 TMF786471 TWB786471 UFX786471 UPT786471 UZP786471 VJL786471 VTH786471 WDD786471 WMZ786471 WWV786471 AN852007 KJ852007 UF852007 AEB852007 ANX852007 AXT852007 BHP852007 BRL852007 CBH852007 CLD852007 CUZ852007 DEV852007 DOR852007 DYN852007 EIJ852007 ESF852007 FCB852007 FLX852007 FVT852007 GFP852007 GPL852007 GZH852007 HJD852007 HSZ852007 ICV852007 IMR852007 IWN852007 JGJ852007 JQF852007 KAB852007 KJX852007 KTT852007 LDP852007 LNL852007 LXH852007 MHD852007 MQZ852007 NAV852007 NKR852007 NUN852007 OEJ852007 OOF852007 OYB852007 PHX852007 PRT852007 QBP852007 QLL852007 QVH852007 RFD852007 ROZ852007 RYV852007 SIR852007 SSN852007 TCJ852007 TMF852007 TWB852007 UFX852007 UPT852007 UZP852007 VJL852007 VTH852007 WDD852007 WMZ852007 WWV852007 AN917543 KJ917543 UF917543 AEB917543 ANX917543 AXT917543 BHP917543 BRL917543 CBH917543 CLD917543 CUZ917543 DEV917543 DOR917543 DYN917543 EIJ917543 ESF917543 FCB917543 FLX917543 FVT917543 GFP917543 GPL917543 GZH917543 HJD917543 HSZ917543 ICV917543 IMR917543 IWN917543 JGJ917543 JQF917543 KAB917543 KJX917543 KTT917543 LDP917543 LNL917543 LXH917543 MHD917543 MQZ917543 NAV917543 NKR917543 NUN917543 OEJ917543 OOF917543 OYB917543 PHX917543 PRT917543 QBP917543 QLL917543 QVH917543 RFD917543 ROZ917543 RYV917543 SIR917543 SSN917543 TCJ917543 TMF917543 TWB917543 UFX917543 UPT917543 UZP917543 VJL917543 VTH917543 WDD917543 WMZ917543 WWV917543 AN983079 KJ983079 UF983079 AEB983079 ANX983079 AXT983079 BHP983079 BRL983079 CBH983079 CLD983079 CUZ983079 DEV983079 DOR983079 DYN983079 EIJ983079 ESF983079 FCB983079 FLX983079 FVT983079 GFP983079 GPL983079 GZH983079 HJD983079 HSZ983079 ICV983079 IMR983079 IWN983079 JGJ983079 JQF983079 KAB983079 KJX983079 KTT983079 LDP983079 LNL983079 LXH983079 MHD983079 MQZ983079 NAV983079 NKR983079 NUN983079 OEJ983079 OOF983079 OYB983079 PHX983079 PRT983079 QBP983079 QLL983079 QVH983079 RFD983079 ROZ983079 RYV983079 SIR983079 SSN983079 TCJ983079 TMF983079 TWB983079 UFX983079 UPT983079 UZP983079 VJL983079 VTH983079 WDD983079 WMZ983079 WWV983079 AN31 KJ31 UF31 AEB31 ANX31 AXT31 BHP31 BRL31 CBH31 CLD31 CUZ31 DEV31 DOR31 DYN31 EIJ31 ESF31 FCB31 FLX31 FVT31 GFP31 GPL31 GZH31 HJD31 HSZ31 ICV31 IMR31 IWN31 JGJ31 JQF31 KAB31 KJX31 KTT31 LDP31 LNL31 LXH31 MHD31 MQZ31 NAV31 NKR31 NUN31 OEJ31 OOF31 OYB31 PHX31 PRT31 QBP31 QLL31 QVH31 RFD31 ROZ31 RYV31 SIR31 SSN31 TCJ31 TMF31 TWB31 UFX31 UPT31 UZP31 VJL31 VTH31 WDD31 WMZ31 WWV31 AN65567 KJ65567 UF65567 AEB65567 ANX65567 AXT65567 BHP65567 BRL65567 CBH65567 CLD65567 CUZ65567 DEV65567 DOR65567 DYN65567 EIJ65567 ESF65567 FCB65567 FLX65567 FVT65567 GFP65567 GPL65567 GZH65567 HJD65567 HSZ65567 ICV65567 IMR65567 IWN65567 JGJ65567 JQF65567 KAB65567 KJX65567 KTT65567 LDP65567 LNL65567 LXH65567 MHD65567 MQZ65567 NAV65567 NKR65567 NUN65567 OEJ65567 OOF65567 OYB65567 PHX65567 PRT65567 QBP65567 QLL65567 QVH65567 RFD65567 ROZ65567 RYV65567 SIR65567 SSN65567 TCJ65567 TMF65567 TWB65567 UFX65567 UPT65567 UZP65567 VJL65567 VTH65567 WDD65567 WMZ65567 WWV65567 AN131103 KJ131103 UF131103 AEB131103 ANX131103 AXT131103 BHP131103 BRL131103 CBH131103 CLD131103 CUZ131103 DEV131103 DOR131103 DYN131103 EIJ131103 ESF131103 FCB131103 FLX131103 FVT131103 GFP131103 GPL131103 GZH131103 HJD131103 HSZ131103 ICV131103 IMR131103 IWN131103 JGJ131103 JQF131103 KAB131103 KJX131103 KTT131103 LDP131103 LNL131103 LXH131103 MHD131103 MQZ131103 NAV131103 NKR131103 NUN131103 OEJ131103 OOF131103 OYB131103 PHX131103 PRT131103 QBP131103 QLL131103 QVH131103 RFD131103 ROZ131103 RYV131103 SIR131103 SSN131103 TCJ131103 TMF131103 TWB131103 UFX131103 UPT131103 UZP131103 VJL131103 VTH131103 WDD131103 WMZ131103 WWV131103 AN196639 KJ196639 UF196639 AEB196639 ANX196639 AXT196639 BHP196639 BRL196639 CBH196639 CLD196639 CUZ196639 DEV196639 DOR196639 DYN196639 EIJ196639 ESF196639 FCB196639 FLX196639 FVT196639 GFP196639 GPL196639 GZH196639 HJD196639 HSZ196639 ICV196639 IMR196639 IWN196639 JGJ196639 JQF196639 KAB196639 KJX196639 KTT196639 LDP196639 LNL196639 LXH196639 MHD196639 MQZ196639 NAV196639 NKR196639 NUN196639 OEJ196639 OOF196639 OYB196639 PHX196639 PRT196639 QBP196639 QLL196639 QVH196639 RFD196639 ROZ196639 RYV196639 SIR196639 SSN196639 TCJ196639 TMF196639 TWB196639 UFX196639 UPT196639 UZP196639 VJL196639 VTH196639 WDD196639 WMZ196639 WWV196639 AN262175 KJ262175 UF262175 AEB262175 ANX262175 AXT262175 BHP262175 BRL262175 CBH262175 CLD262175 CUZ262175 DEV262175 DOR262175 DYN262175 EIJ262175 ESF262175 FCB262175 FLX262175 FVT262175 GFP262175 GPL262175 GZH262175 HJD262175 HSZ262175 ICV262175 IMR262175 IWN262175 JGJ262175 JQF262175 KAB262175 KJX262175 KTT262175 LDP262175 LNL262175 LXH262175 MHD262175 MQZ262175 NAV262175 NKR262175 NUN262175 OEJ262175 OOF262175 OYB262175 PHX262175 PRT262175 QBP262175 QLL262175 QVH262175 RFD262175 ROZ262175 RYV262175 SIR262175 SSN262175 TCJ262175 TMF262175 TWB262175 UFX262175 UPT262175 UZP262175 VJL262175 VTH262175 WDD262175 WMZ262175 WWV262175 AN327711 KJ327711 UF327711 AEB327711 ANX327711 AXT327711 BHP327711 BRL327711 CBH327711 CLD327711 CUZ327711 DEV327711 DOR327711 DYN327711 EIJ327711 ESF327711 FCB327711 FLX327711 FVT327711 GFP327711 GPL327711 GZH327711 HJD327711 HSZ327711 ICV327711 IMR327711 IWN327711 JGJ327711 JQF327711 KAB327711 KJX327711 KTT327711 LDP327711 LNL327711 LXH327711 MHD327711 MQZ327711 NAV327711 NKR327711 NUN327711 OEJ327711 OOF327711 OYB327711 PHX327711 PRT327711 QBP327711 QLL327711 QVH327711 RFD327711 ROZ327711 RYV327711 SIR327711 SSN327711 TCJ327711 TMF327711 TWB327711 UFX327711 UPT327711 UZP327711 VJL327711 VTH327711 WDD327711 WMZ327711 WWV327711 AN393247 KJ393247 UF393247 AEB393247 ANX393247 AXT393247 BHP393247 BRL393247 CBH393247 CLD393247 CUZ393247 DEV393247 DOR393247 DYN393247 EIJ393247 ESF393247 FCB393247 FLX393247 FVT393247 GFP393247 GPL393247 GZH393247 HJD393247 HSZ393247 ICV393247 IMR393247 IWN393247 JGJ393247 JQF393247 KAB393247 KJX393247 KTT393247 LDP393247 LNL393247 LXH393247 MHD393247 MQZ393247 NAV393247 NKR393247 NUN393247 OEJ393247 OOF393247 OYB393247 PHX393247 PRT393247 QBP393247 QLL393247 QVH393247 RFD393247 ROZ393247 RYV393247 SIR393247 SSN393247 TCJ393247 TMF393247 TWB393247 UFX393247 UPT393247 UZP393247 VJL393247 VTH393247 WDD393247 WMZ393247 WWV393247 AN458783 KJ458783 UF458783 AEB458783 ANX458783 AXT458783 BHP458783 BRL458783 CBH458783 CLD458783 CUZ458783 DEV458783 DOR458783 DYN458783 EIJ458783 ESF458783 FCB458783 FLX458783 FVT458783 GFP458783 GPL458783 GZH458783 HJD458783 HSZ458783 ICV458783 IMR458783 IWN458783 JGJ458783 JQF458783 KAB458783 KJX458783 KTT458783 LDP458783 LNL458783 LXH458783 MHD458783 MQZ458783 NAV458783 NKR458783 NUN458783 OEJ458783 OOF458783 OYB458783 PHX458783 PRT458783 QBP458783 QLL458783 QVH458783 RFD458783 ROZ458783 RYV458783 SIR458783 SSN458783 TCJ458783 TMF458783 TWB458783 UFX458783 UPT458783 UZP458783 VJL458783 VTH458783 WDD458783 WMZ458783 WWV458783 AN524319 KJ524319 UF524319 AEB524319 ANX524319 AXT524319 BHP524319 BRL524319 CBH524319 CLD524319 CUZ524319 DEV524319 DOR524319 DYN524319 EIJ524319 ESF524319 FCB524319 FLX524319 FVT524319 GFP524319 GPL524319 GZH524319 HJD524319 HSZ524319 ICV524319 IMR524319 IWN524319 JGJ524319 JQF524319 KAB524319 KJX524319 KTT524319 LDP524319 LNL524319 LXH524319 MHD524319 MQZ524319 NAV524319 NKR524319 NUN524319 OEJ524319 OOF524319 OYB524319 PHX524319 PRT524319 QBP524319 QLL524319 QVH524319 RFD524319 ROZ524319 RYV524319 SIR524319 SSN524319 TCJ524319 TMF524319 TWB524319 UFX524319 UPT524319 UZP524319 VJL524319 VTH524319 WDD524319 WMZ524319 WWV524319 AN589855 KJ589855 UF589855 AEB589855 ANX589855 AXT589855 BHP589855 BRL589855 CBH589855 CLD589855 CUZ589855 DEV589855 DOR589855 DYN589855 EIJ589855 ESF589855 FCB589855 FLX589855 FVT589855 GFP589855 GPL589855 GZH589855 HJD589855 HSZ589855 ICV589855 IMR589855 IWN589855 JGJ589855 JQF589855 KAB589855 KJX589855 KTT589855 LDP589855 LNL589855 LXH589855 MHD589855 MQZ589855 NAV589855 NKR589855 NUN589855 OEJ589855 OOF589855 OYB589855 PHX589855 PRT589855 QBP589855 QLL589855 QVH589855 RFD589855 ROZ589855 RYV589855 SIR589855 SSN589855 TCJ589855 TMF589855 TWB589855 UFX589855 UPT589855 UZP589855 VJL589855 VTH589855 WDD589855 WMZ589855 WWV589855 AN655391 KJ655391 UF655391 AEB655391 ANX655391 AXT655391 BHP655391 BRL655391 CBH655391 CLD655391 CUZ655391 DEV655391 DOR655391 DYN655391 EIJ655391 ESF655391 FCB655391 FLX655391 FVT655391 GFP655391 GPL655391 GZH655391 HJD655391 HSZ655391 ICV655391 IMR655391 IWN655391 JGJ655391 JQF655391 KAB655391 KJX655391 KTT655391 LDP655391 LNL655391 LXH655391 MHD655391 MQZ655391 NAV655391 NKR655391 NUN655391 OEJ655391 OOF655391 OYB655391 PHX655391 PRT655391 QBP655391 QLL655391 QVH655391 RFD655391 ROZ655391 RYV655391 SIR655391 SSN655391 TCJ655391 TMF655391 TWB655391 UFX655391 UPT655391 UZP655391 VJL655391 VTH655391 WDD655391 WMZ655391 WWV655391 AN720927 KJ720927 UF720927 AEB720927 ANX720927 AXT720927 BHP720927 BRL720927 CBH720927 CLD720927 CUZ720927 DEV720927 DOR720927 DYN720927 EIJ720927 ESF720927 FCB720927 FLX720927 FVT720927 GFP720927 GPL720927 GZH720927 HJD720927 HSZ720927 ICV720927 IMR720927 IWN720927 JGJ720927 JQF720927 KAB720927 KJX720927 KTT720927 LDP720927 LNL720927 LXH720927 MHD720927 MQZ720927 NAV720927 NKR720927 NUN720927 OEJ720927 OOF720927 OYB720927 PHX720927 PRT720927 QBP720927 QLL720927 QVH720927 RFD720927 ROZ720927 RYV720927 SIR720927 SSN720927 TCJ720927 TMF720927 TWB720927 UFX720927 UPT720927 UZP720927 VJL720927 VTH720927 WDD720927 WMZ720927 WWV720927 AN786463 KJ786463 UF786463 AEB786463 ANX786463 AXT786463 BHP786463 BRL786463 CBH786463 CLD786463 CUZ786463 DEV786463 DOR786463 DYN786463 EIJ786463 ESF786463 FCB786463 FLX786463 FVT786463 GFP786463 GPL786463 GZH786463 HJD786463 HSZ786463 ICV786463 IMR786463 IWN786463 JGJ786463 JQF786463 KAB786463 KJX786463 KTT786463 LDP786463 LNL786463 LXH786463 MHD786463 MQZ786463 NAV786463 NKR786463 NUN786463 OEJ786463 OOF786463 OYB786463 PHX786463 PRT786463 QBP786463 QLL786463 QVH786463 RFD786463 ROZ786463 RYV786463 SIR786463 SSN786463 TCJ786463 TMF786463 TWB786463 UFX786463 UPT786463 UZP786463 VJL786463 VTH786463 WDD786463 WMZ786463 WWV786463 AN851999 KJ851999 UF851999 AEB851999 ANX851999 AXT851999 BHP851999 BRL851999 CBH851999 CLD851999 CUZ851999 DEV851999 DOR851999 DYN851999 EIJ851999 ESF851999 FCB851999 FLX851999 FVT851999 GFP851999 GPL851999 GZH851999 HJD851999 HSZ851999 ICV851999 IMR851999 IWN851999 JGJ851999 JQF851999 KAB851999 KJX851999 KTT851999 LDP851999 LNL851999 LXH851999 MHD851999 MQZ851999 NAV851999 NKR851999 NUN851999 OEJ851999 OOF851999 OYB851999 PHX851999 PRT851999 QBP851999 QLL851999 QVH851999 RFD851999 ROZ851999 RYV851999 SIR851999 SSN851999 TCJ851999 TMF851999 TWB851999 UFX851999 UPT851999 UZP851999 VJL851999 VTH851999 WDD851999 WMZ851999 WWV851999 AN917535 KJ917535 UF917535 AEB917535 ANX917535 AXT917535 BHP917535 BRL917535 CBH917535 CLD917535 CUZ917535 DEV917535 DOR917535 DYN917535 EIJ917535 ESF917535 FCB917535 FLX917535 FVT917535 GFP917535 GPL917535 GZH917535 HJD917535 HSZ917535 ICV917535 IMR917535 IWN917535 JGJ917535 JQF917535 KAB917535 KJX917535 KTT917535 LDP917535 LNL917535 LXH917535 MHD917535 MQZ917535 NAV917535 NKR917535 NUN917535 OEJ917535 OOF917535 OYB917535 PHX917535 PRT917535 QBP917535 QLL917535 QVH917535 RFD917535 ROZ917535 RYV917535 SIR917535 SSN917535 TCJ917535 TMF917535 TWB917535 UFX917535 UPT917535 UZP917535 VJL917535 VTH917535 WDD917535 WMZ917535 WWV917535 AN983071 KJ983071 UF983071 AEB983071 ANX983071 AXT983071 BHP983071 BRL983071 CBH983071 CLD983071 CUZ983071 DEV983071 DOR983071 DYN983071 EIJ983071 ESF983071 FCB983071 FLX983071 FVT983071 GFP983071 GPL983071 GZH983071 HJD983071 HSZ983071 ICV983071 IMR983071 IWN983071 JGJ983071 JQF983071 KAB983071 KJX983071 KTT983071 LDP983071 LNL983071 LXH983071 MHD983071 MQZ983071 NAV983071 NKR983071 NUN983071 OEJ983071 OOF983071 OYB983071 PHX983071 PRT983071 QBP983071 QLL983071 QVH983071 RFD983071 ROZ983071 RYV983071 SIR983071 SSN983071 TCJ983071 TMF983071 TWB983071 UFX983071 UPT983071 UZP983071 VJL983071 VTH983071 WDD983071 WMZ983071 WWV983071 AN33 KJ33 UF33 AEB33 ANX33 AXT33 BHP33 BRL33 CBH33 CLD33 CUZ33 DEV33 DOR33 DYN33 EIJ33 ESF33 FCB33 FLX33 FVT33 GFP33 GPL33 GZH33 HJD33 HSZ33 ICV33 IMR33 IWN33 JGJ33 JQF33 KAB33 KJX33 KTT33 LDP33 LNL33 LXH33 MHD33 MQZ33 NAV33 NKR33 NUN33 OEJ33 OOF33 OYB33 PHX33 PRT33 QBP33 QLL33 QVH33 RFD33 ROZ33 RYV33 SIR33 SSN33 TCJ33 TMF33 TWB33 UFX33 UPT33 UZP33 VJL33 VTH33 WDD33 WMZ33 WWV33 AN65569 KJ65569 UF65569 AEB65569 ANX65569 AXT65569 BHP65569 BRL65569 CBH65569 CLD65569 CUZ65569 DEV65569 DOR65569 DYN65569 EIJ65569 ESF65569 FCB65569 FLX65569 FVT65569 GFP65569 GPL65569 GZH65569 HJD65569 HSZ65569 ICV65569 IMR65569 IWN65569 JGJ65569 JQF65569 KAB65569 KJX65569 KTT65569 LDP65569 LNL65569 LXH65569 MHD65569 MQZ65569 NAV65569 NKR65569 NUN65569 OEJ65569 OOF65569 OYB65569 PHX65569 PRT65569 QBP65569 QLL65569 QVH65569 RFD65569 ROZ65569 RYV65569 SIR65569 SSN65569 TCJ65569 TMF65569 TWB65569 UFX65569 UPT65569 UZP65569 VJL65569 VTH65569 WDD65569 WMZ65569 WWV65569 AN131105 KJ131105 UF131105 AEB131105 ANX131105 AXT131105 BHP131105 BRL131105 CBH131105 CLD131105 CUZ131105 DEV131105 DOR131105 DYN131105 EIJ131105 ESF131105 FCB131105 FLX131105 FVT131105 GFP131105 GPL131105 GZH131105 HJD131105 HSZ131105 ICV131105 IMR131105 IWN131105 JGJ131105 JQF131105 KAB131105 KJX131105 KTT131105 LDP131105 LNL131105 LXH131105 MHD131105 MQZ131105 NAV131105 NKR131105 NUN131105 OEJ131105 OOF131105 OYB131105 PHX131105 PRT131105 QBP131105 QLL131105 QVH131105 RFD131105 ROZ131105 RYV131105 SIR131105 SSN131105 TCJ131105 TMF131105 TWB131105 UFX131105 UPT131105 UZP131105 VJL131105 VTH131105 WDD131105 WMZ131105 WWV131105 AN196641 KJ196641 UF196641 AEB196641 ANX196641 AXT196641 BHP196641 BRL196641 CBH196641 CLD196641 CUZ196641 DEV196641 DOR196641 DYN196641 EIJ196641 ESF196641 FCB196641 FLX196641 FVT196641 GFP196641 GPL196641 GZH196641 HJD196641 HSZ196641 ICV196641 IMR196641 IWN196641 JGJ196641 JQF196641 KAB196641 KJX196641 KTT196641 LDP196641 LNL196641 LXH196641 MHD196641 MQZ196641 NAV196641 NKR196641 NUN196641 OEJ196641 OOF196641 OYB196641 PHX196641 PRT196641 QBP196641 QLL196641 QVH196641 RFD196641 ROZ196641 RYV196641 SIR196641 SSN196641 TCJ196641 TMF196641 TWB196641 UFX196641 UPT196641 UZP196641 VJL196641 VTH196641 WDD196641 WMZ196641 WWV196641 AN262177 KJ262177 UF262177 AEB262177 ANX262177 AXT262177 BHP262177 BRL262177 CBH262177 CLD262177 CUZ262177 DEV262177 DOR262177 DYN262177 EIJ262177 ESF262177 FCB262177 FLX262177 FVT262177 GFP262177 GPL262177 GZH262177 HJD262177 HSZ262177 ICV262177 IMR262177 IWN262177 JGJ262177 JQF262177 KAB262177 KJX262177 KTT262177 LDP262177 LNL262177 LXH262177 MHD262177 MQZ262177 NAV262177 NKR262177 NUN262177 OEJ262177 OOF262177 OYB262177 PHX262177 PRT262177 QBP262177 QLL262177 QVH262177 RFD262177 ROZ262177 RYV262177 SIR262177 SSN262177 TCJ262177 TMF262177 TWB262177 UFX262177 UPT262177 UZP262177 VJL262177 VTH262177 WDD262177 WMZ262177 WWV262177 AN327713 KJ327713 UF327713 AEB327713 ANX327713 AXT327713 BHP327713 BRL327713 CBH327713 CLD327713 CUZ327713 DEV327713 DOR327713 DYN327713 EIJ327713 ESF327713 FCB327713 FLX327713 FVT327713 GFP327713 GPL327713 GZH327713 HJD327713 HSZ327713 ICV327713 IMR327713 IWN327713 JGJ327713 JQF327713 KAB327713 KJX327713 KTT327713 LDP327713 LNL327713 LXH327713 MHD327713 MQZ327713 NAV327713 NKR327713 NUN327713 OEJ327713 OOF327713 OYB327713 PHX327713 PRT327713 QBP327713 QLL327713 QVH327713 RFD327713 ROZ327713 RYV327713 SIR327713 SSN327713 TCJ327713 TMF327713 TWB327713 UFX327713 UPT327713 UZP327713 VJL327713 VTH327713 WDD327713 WMZ327713 WWV327713 AN393249 KJ393249 UF393249 AEB393249 ANX393249 AXT393249 BHP393249 BRL393249 CBH393249 CLD393249 CUZ393249 DEV393249 DOR393249 DYN393249 EIJ393249 ESF393249 FCB393249 FLX393249 FVT393249 GFP393249 GPL393249 GZH393249 HJD393249 HSZ393249 ICV393249 IMR393249 IWN393249 JGJ393249 JQF393249 KAB393249 KJX393249 KTT393249 LDP393249 LNL393249 LXH393249 MHD393249 MQZ393249 NAV393249 NKR393249 NUN393249 OEJ393249 OOF393249 OYB393249 PHX393249 PRT393249 QBP393249 QLL393249 QVH393249 RFD393249 ROZ393249 RYV393249 SIR393249 SSN393249 TCJ393249 TMF393249 TWB393249 UFX393249 UPT393249 UZP393249 VJL393249 VTH393249 WDD393249 WMZ393249 WWV393249 AN458785 KJ458785 UF458785 AEB458785 ANX458785 AXT458785 BHP458785 BRL458785 CBH458785 CLD458785 CUZ458785 DEV458785 DOR458785 DYN458785 EIJ458785 ESF458785 FCB458785 FLX458785 FVT458785 GFP458785 GPL458785 GZH458785 HJD458785 HSZ458785 ICV458785 IMR458785 IWN458785 JGJ458785 JQF458785 KAB458785 KJX458785 KTT458785 LDP458785 LNL458785 LXH458785 MHD458785 MQZ458785 NAV458785 NKR458785 NUN458785 OEJ458785 OOF458785 OYB458785 PHX458785 PRT458785 QBP458785 QLL458785 QVH458785 RFD458785 ROZ458785 RYV458785 SIR458785 SSN458785 TCJ458785 TMF458785 TWB458785 UFX458785 UPT458785 UZP458785 VJL458785 VTH458785 WDD458785 WMZ458785 WWV458785 AN524321 KJ524321 UF524321 AEB524321 ANX524321 AXT524321 BHP524321 BRL524321 CBH524321 CLD524321 CUZ524321 DEV524321 DOR524321 DYN524321 EIJ524321 ESF524321 FCB524321 FLX524321 FVT524321 GFP524321 GPL524321 GZH524321 HJD524321 HSZ524321 ICV524321 IMR524321 IWN524321 JGJ524321 JQF524321 KAB524321 KJX524321 KTT524321 LDP524321 LNL524321 LXH524321 MHD524321 MQZ524321 NAV524321 NKR524321 NUN524321 OEJ524321 OOF524321 OYB524321 PHX524321 PRT524321 QBP524321 QLL524321 QVH524321 RFD524321 ROZ524321 RYV524321 SIR524321 SSN524321 TCJ524321 TMF524321 TWB524321 UFX524321 UPT524321 UZP524321 VJL524321 VTH524321 WDD524321 WMZ524321 WWV524321 AN589857 KJ589857 UF589857 AEB589857 ANX589857 AXT589857 BHP589857 BRL589857 CBH589857 CLD589857 CUZ589857 DEV589857 DOR589857 DYN589857 EIJ589857 ESF589857 FCB589857 FLX589857 FVT589857 GFP589857 GPL589857 GZH589857 HJD589857 HSZ589857 ICV589857 IMR589857 IWN589857 JGJ589857 JQF589857 KAB589857 KJX589857 KTT589857 LDP589857 LNL589857 LXH589857 MHD589857 MQZ589857 NAV589857 NKR589857 NUN589857 OEJ589857 OOF589857 OYB589857 PHX589857 PRT589857 QBP589857 QLL589857 QVH589857 RFD589857 ROZ589857 RYV589857 SIR589857 SSN589857 TCJ589857 TMF589857 TWB589857 UFX589857 UPT589857 UZP589857 VJL589857 VTH589857 WDD589857 WMZ589857 WWV589857 AN655393 KJ655393 UF655393 AEB655393 ANX655393 AXT655393 BHP655393 BRL655393 CBH655393 CLD655393 CUZ655393 DEV655393 DOR655393 DYN655393 EIJ655393 ESF655393 FCB655393 FLX655393 FVT655393 GFP655393 GPL655393 GZH655393 HJD655393 HSZ655393 ICV655393 IMR655393 IWN655393 JGJ655393 JQF655393 KAB655393 KJX655393 KTT655393 LDP655393 LNL655393 LXH655393 MHD655393 MQZ655393 NAV655393 NKR655393 NUN655393 OEJ655393 OOF655393 OYB655393 PHX655393 PRT655393 QBP655393 QLL655393 QVH655393 RFD655393 ROZ655393 RYV655393 SIR655393 SSN655393 TCJ655393 TMF655393 TWB655393 UFX655393 UPT655393 UZP655393 VJL655393 VTH655393 WDD655393 WMZ655393 WWV655393 AN720929 KJ720929 UF720929 AEB720929 ANX720929 AXT720929 BHP720929 BRL720929 CBH720929 CLD720929 CUZ720929 DEV720929 DOR720929 DYN720929 EIJ720929 ESF720929 FCB720929 FLX720929 FVT720929 GFP720929 GPL720929 GZH720929 HJD720929 HSZ720929 ICV720929 IMR720929 IWN720929 JGJ720929 JQF720929 KAB720929 KJX720929 KTT720929 LDP720929 LNL720929 LXH720929 MHD720929 MQZ720929 NAV720929 NKR720929 NUN720929 OEJ720929 OOF720929 OYB720929 PHX720929 PRT720929 QBP720929 QLL720929 QVH720929 RFD720929 ROZ720929 RYV720929 SIR720929 SSN720929 TCJ720929 TMF720929 TWB720929 UFX720929 UPT720929 UZP720929 VJL720929 VTH720929 WDD720929 WMZ720929 WWV720929 AN786465 KJ786465 UF786465 AEB786465 ANX786465 AXT786465 BHP786465 BRL786465 CBH786465 CLD786465 CUZ786465 DEV786465 DOR786465 DYN786465 EIJ786465 ESF786465 FCB786465 FLX786465 FVT786465 GFP786465 GPL786465 GZH786465 HJD786465 HSZ786465 ICV786465 IMR786465 IWN786465 JGJ786465 JQF786465 KAB786465 KJX786465 KTT786465 LDP786465 LNL786465 LXH786465 MHD786465 MQZ786465 NAV786465 NKR786465 NUN786465 OEJ786465 OOF786465 OYB786465 PHX786465 PRT786465 QBP786465 QLL786465 QVH786465 RFD786465 ROZ786465 RYV786465 SIR786465 SSN786465 TCJ786465 TMF786465 TWB786465 UFX786465 UPT786465 UZP786465 VJL786465 VTH786465 WDD786465 WMZ786465 WWV786465 AN852001 KJ852001 UF852001 AEB852001 ANX852001 AXT852001 BHP852001 BRL852001 CBH852001 CLD852001 CUZ852001 DEV852001 DOR852001 DYN852001 EIJ852001 ESF852001 FCB852001 FLX852001 FVT852001 GFP852001 GPL852001 GZH852001 HJD852001 HSZ852001 ICV852001 IMR852001 IWN852001 JGJ852001 JQF852001 KAB852001 KJX852001 KTT852001 LDP852001 LNL852001 LXH852001 MHD852001 MQZ852001 NAV852001 NKR852001 NUN852001 OEJ852001 OOF852001 OYB852001 PHX852001 PRT852001 QBP852001 QLL852001 QVH852001 RFD852001 ROZ852001 RYV852001 SIR852001 SSN852001 TCJ852001 TMF852001 TWB852001 UFX852001 UPT852001 UZP852001 VJL852001 VTH852001 WDD852001 WMZ852001 WWV852001 AN917537 KJ917537 UF917537 AEB917537 ANX917537 AXT917537 BHP917537 BRL917537 CBH917537 CLD917537 CUZ917537 DEV917537 DOR917537 DYN917537 EIJ917537 ESF917537 FCB917537 FLX917537 FVT917537 GFP917537 GPL917537 GZH917537 HJD917537 HSZ917537 ICV917537 IMR917537 IWN917537 JGJ917537 JQF917537 KAB917537 KJX917537 KTT917537 LDP917537 LNL917537 LXH917537 MHD917537 MQZ917537 NAV917537 NKR917537 NUN917537 OEJ917537 OOF917537 OYB917537 PHX917537 PRT917537 QBP917537 QLL917537 QVH917537 RFD917537 ROZ917537 RYV917537 SIR917537 SSN917537 TCJ917537 TMF917537 TWB917537 UFX917537 UPT917537 UZP917537 VJL917537 VTH917537 WDD917537 WMZ917537 WWV917537 AN983073 KJ983073 UF983073 AEB983073 ANX983073 AXT983073 BHP983073 BRL983073 CBH983073 CLD983073 CUZ983073 DEV983073 DOR983073 DYN983073 EIJ983073 ESF983073 FCB983073 FLX983073 FVT983073 GFP983073 GPL983073 GZH983073 HJD983073 HSZ983073 ICV983073 IMR983073 IWN983073 JGJ983073 JQF983073 KAB983073 KJX983073 KTT983073 LDP983073 LNL983073 LXH983073 MHD983073 MQZ983073 NAV983073 NKR983073 NUN983073 OEJ983073 OOF983073 OYB983073 PHX983073 PRT983073 QBP983073 QLL983073 QVH983073 RFD983073 ROZ983073 RYV983073 SIR983073 SSN983073 TCJ983073 TMF983073 TWB983073 UFX983073 UPT983073 UZP983073 VJL983073 VTH983073 WDD983073 WMZ983073 WWV983073 AN27 KJ27 UF27 AEB27 ANX27 AXT27 BHP27 BRL27 CBH27 CLD27 CUZ27 DEV27 DOR27 DYN27 EIJ27 ESF27 FCB27 FLX27 FVT27 GFP27 GPL27 GZH27 HJD27 HSZ27 ICV27 IMR27 IWN27 JGJ27 JQF27 KAB27 KJX27 KTT27 LDP27 LNL27 LXH27 MHD27 MQZ27 NAV27 NKR27 NUN27 OEJ27 OOF27 OYB27 PHX27 PRT27 QBP27 QLL27 QVH27 RFD27 ROZ27 RYV27 SIR27 SSN27 TCJ27 TMF27 TWB27 UFX27 UPT27 UZP27 VJL27 VTH27 WDD27 WMZ27 WWV27 AN65563 KJ65563 UF65563 AEB65563 ANX65563 AXT65563 BHP65563 BRL65563 CBH65563 CLD65563 CUZ65563 DEV65563 DOR65563 DYN65563 EIJ65563 ESF65563 FCB65563 FLX65563 FVT65563 GFP65563 GPL65563 GZH65563 HJD65563 HSZ65563 ICV65563 IMR65563 IWN65563 JGJ65563 JQF65563 KAB65563 KJX65563 KTT65563 LDP65563 LNL65563 LXH65563 MHD65563 MQZ65563 NAV65563 NKR65563 NUN65563 OEJ65563 OOF65563 OYB65563 PHX65563 PRT65563 QBP65563 QLL65563 QVH65563 RFD65563 ROZ65563 RYV65563 SIR65563 SSN65563 TCJ65563 TMF65563 TWB65563 UFX65563 UPT65563 UZP65563 VJL65563 VTH65563 WDD65563 WMZ65563 WWV65563 AN131099 KJ131099 UF131099 AEB131099 ANX131099 AXT131099 BHP131099 BRL131099 CBH131099 CLD131099 CUZ131099 DEV131099 DOR131099 DYN131099 EIJ131099 ESF131099 FCB131099 FLX131099 FVT131099 GFP131099 GPL131099 GZH131099 HJD131099 HSZ131099 ICV131099 IMR131099 IWN131099 JGJ131099 JQF131099 KAB131099 KJX131099 KTT131099 LDP131099 LNL131099 LXH131099 MHD131099 MQZ131099 NAV131099 NKR131099 NUN131099 OEJ131099 OOF131099 OYB131099 PHX131099 PRT131099 QBP131099 QLL131099 QVH131099 RFD131099 ROZ131099 RYV131099 SIR131099 SSN131099 TCJ131099 TMF131099 TWB131099 UFX131099 UPT131099 UZP131099 VJL131099 VTH131099 WDD131099 WMZ131099 WWV131099 AN196635 KJ196635 UF196635 AEB196635 ANX196635 AXT196635 BHP196635 BRL196635 CBH196635 CLD196635 CUZ196635 DEV196635 DOR196635 DYN196635 EIJ196635 ESF196635 FCB196635 FLX196635 FVT196635 GFP196635 GPL196635 GZH196635 HJD196635 HSZ196635 ICV196635 IMR196635 IWN196635 JGJ196635 JQF196635 KAB196635 KJX196635 KTT196635 LDP196635 LNL196635 LXH196635 MHD196635 MQZ196635 NAV196635 NKR196635 NUN196635 OEJ196635 OOF196635 OYB196635 PHX196635 PRT196635 QBP196635 QLL196635 QVH196635 RFD196635 ROZ196635 RYV196635 SIR196635 SSN196635 TCJ196635 TMF196635 TWB196635 UFX196635 UPT196635 UZP196635 VJL196635 VTH196635 WDD196635 WMZ196635 WWV196635 AN262171 KJ262171 UF262171 AEB262171 ANX262171 AXT262171 BHP262171 BRL262171 CBH262171 CLD262171 CUZ262171 DEV262171 DOR262171 DYN262171 EIJ262171 ESF262171 FCB262171 FLX262171 FVT262171 GFP262171 GPL262171 GZH262171 HJD262171 HSZ262171 ICV262171 IMR262171 IWN262171 JGJ262171 JQF262171 KAB262171 KJX262171 KTT262171 LDP262171 LNL262171 LXH262171 MHD262171 MQZ262171 NAV262171 NKR262171 NUN262171 OEJ262171 OOF262171 OYB262171 PHX262171 PRT262171 QBP262171 QLL262171 QVH262171 RFD262171 ROZ262171 RYV262171 SIR262171 SSN262171 TCJ262171 TMF262171 TWB262171 UFX262171 UPT262171 UZP262171 VJL262171 VTH262171 WDD262171 WMZ262171 WWV262171 AN327707 KJ327707 UF327707 AEB327707 ANX327707 AXT327707 BHP327707 BRL327707 CBH327707 CLD327707 CUZ327707 DEV327707 DOR327707 DYN327707 EIJ327707 ESF327707 FCB327707 FLX327707 FVT327707 GFP327707 GPL327707 GZH327707 HJD327707 HSZ327707 ICV327707 IMR327707 IWN327707 JGJ327707 JQF327707 KAB327707 KJX327707 KTT327707 LDP327707 LNL327707 LXH327707 MHD327707 MQZ327707 NAV327707 NKR327707 NUN327707 OEJ327707 OOF327707 OYB327707 PHX327707 PRT327707 QBP327707 QLL327707 QVH327707 RFD327707 ROZ327707 RYV327707 SIR327707 SSN327707 TCJ327707 TMF327707 TWB327707 UFX327707 UPT327707 UZP327707 VJL327707 VTH327707 WDD327707 WMZ327707 WWV327707 AN393243 KJ393243 UF393243 AEB393243 ANX393243 AXT393243 BHP393243 BRL393243 CBH393243 CLD393243 CUZ393243 DEV393243 DOR393243 DYN393243 EIJ393243 ESF393243 FCB393243 FLX393243 FVT393243 GFP393243 GPL393243 GZH393243 HJD393243 HSZ393243 ICV393243 IMR393243 IWN393243 JGJ393243 JQF393243 KAB393243 KJX393243 KTT393243 LDP393243 LNL393243 LXH393243 MHD393243 MQZ393243 NAV393243 NKR393243 NUN393243 OEJ393243 OOF393243 OYB393243 PHX393243 PRT393243 QBP393243 QLL393243 QVH393243 RFD393243 ROZ393243 RYV393243 SIR393243 SSN393243 TCJ393243 TMF393243 TWB393243 UFX393243 UPT393243 UZP393243 VJL393243 VTH393243 WDD393243 WMZ393243 WWV393243 AN458779 KJ458779 UF458779 AEB458779 ANX458779 AXT458779 BHP458779 BRL458779 CBH458779 CLD458779 CUZ458779 DEV458779 DOR458779 DYN458779 EIJ458779 ESF458779 FCB458779 FLX458779 FVT458779 GFP458779 GPL458779 GZH458779 HJD458779 HSZ458779 ICV458779 IMR458779 IWN458779 JGJ458779 JQF458779 KAB458779 KJX458779 KTT458779 LDP458779 LNL458779 LXH458779 MHD458779 MQZ458779 NAV458779 NKR458779 NUN458779 OEJ458779 OOF458779 OYB458779 PHX458779 PRT458779 QBP458779 QLL458779 QVH458779 RFD458779 ROZ458779 RYV458779 SIR458779 SSN458779 TCJ458779 TMF458779 TWB458779 UFX458779 UPT458779 UZP458779 VJL458779 VTH458779 WDD458779 WMZ458779 WWV458779 AN524315 KJ524315 UF524315 AEB524315 ANX524315 AXT524315 BHP524315 BRL524315 CBH524315 CLD524315 CUZ524315 DEV524315 DOR524315 DYN524315 EIJ524315 ESF524315 FCB524315 FLX524315 FVT524315 GFP524315 GPL524315 GZH524315 HJD524315 HSZ524315 ICV524315 IMR524315 IWN524315 JGJ524315 JQF524315 KAB524315 KJX524315 KTT524315 LDP524315 LNL524315 LXH524315 MHD524315 MQZ524315 NAV524315 NKR524315 NUN524315 OEJ524315 OOF524315 OYB524315 PHX524315 PRT524315 QBP524315 QLL524315 QVH524315 RFD524315 ROZ524315 RYV524315 SIR524315 SSN524315 TCJ524315 TMF524315 TWB524315 UFX524315 UPT524315 UZP524315 VJL524315 VTH524315 WDD524315 WMZ524315 WWV524315 AN589851 KJ589851 UF589851 AEB589851 ANX589851 AXT589851 BHP589851 BRL589851 CBH589851 CLD589851 CUZ589851 DEV589851 DOR589851 DYN589851 EIJ589851 ESF589851 FCB589851 FLX589851 FVT589851 GFP589851 GPL589851 GZH589851 HJD589851 HSZ589851 ICV589851 IMR589851 IWN589851 JGJ589851 JQF589851 KAB589851 KJX589851 KTT589851 LDP589851 LNL589851 LXH589851 MHD589851 MQZ589851 NAV589851 NKR589851 NUN589851 OEJ589851 OOF589851 OYB589851 PHX589851 PRT589851 QBP589851 QLL589851 QVH589851 RFD589851 ROZ589851 RYV589851 SIR589851 SSN589851 TCJ589851 TMF589851 TWB589851 UFX589851 UPT589851 UZP589851 VJL589851 VTH589851 WDD589851 WMZ589851 WWV589851 AN655387 KJ655387 UF655387 AEB655387 ANX655387 AXT655387 BHP655387 BRL655387 CBH655387 CLD655387 CUZ655387 DEV655387 DOR655387 DYN655387 EIJ655387 ESF655387 FCB655387 FLX655387 FVT655387 GFP655387 GPL655387 GZH655387 HJD655387 HSZ655387 ICV655387 IMR655387 IWN655387 JGJ655387 JQF655387 KAB655387 KJX655387 KTT655387 LDP655387 LNL655387 LXH655387 MHD655387 MQZ655387 NAV655387 NKR655387 NUN655387 OEJ655387 OOF655387 OYB655387 PHX655387 PRT655387 QBP655387 QLL655387 QVH655387 RFD655387 ROZ655387 RYV655387 SIR655387 SSN655387 TCJ655387 TMF655387 TWB655387 UFX655387 UPT655387 UZP655387 VJL655387 VTH655387 WDD655387 WMZ655387 WWV655387 AN720923 KJ720923 UF720923 AEB720923 ANX720923 AXT720923 BHP720923 BRL720923 CBH720923 CLD720923 CUZ720923 DEV720923 DOR720923 DYN720923 EIJ720923 ESF720923 FCB720923 FLX720923 FVT720923 GFP720923 GPL720923 GZH720923 HJD720923 HSZ720923 ICV720923 IMR720923 IWN720923 JGJ720923 JQF720923 KAB720923 KJX720923 KTT720923 LDP720923 LNL720923 LXH720923 MHD720923 MQZ720923 NAV720923 NKR720923 NUN720923 OEJ720923 OOF720923 OYB720923 PHX720923 PRT720923 QBP720923 QLL720923 QVH720923 RFD720923 ROZ720923 RYV720923 SIR720923 SSN720923 TCJ720923 TMF720923 TWB720923 UFX720923 UPT720923 UZP720923 VJL720923 VTH720923 WDD720923 WMZ720923 WWV720923 AN786459 KJ786459 UF786459 AEB786459 ANX786459 AXT786459 BHP786459 BRL786459 CBH786459 CLD786459 CUZ786459 DEV786459 DOR786459 DYN786459 EIJ786459 ESF786459 FCB786459 FLX786459 FVT786459 GFP786459 GPL786459 GZH786459 HJD786459 HSZ786459 ICV786459 IMR786459 IWN786459 JGJ786459 JQF786459 KAB786459 KJX786459 KTT786459 LDP786459 LNL786459 LXH786459 MHD786459 MQZ786459 NAV786459 NKR786459 NUN786459 OEJ786459 OOF786459 OYB786459 PHX786459 PRT786459 QBP786459 QLL786459 QVH786459 RFD786459 ROZ786459 RYV786459 SIR786459 SSN786459 TCJ786459 TMF786459 TWB786459 UFX786459 UPT786459 UZP786459 VJL786459 VTH786459 WDD786459 WMZ786459 WWV786459 AN851995 KJ851995 UF851995 AEB851995 ANX851995 AXT851995 BHP851995 BRL851995 CBH851995 CLD851995 CUZ851995 DEV851995 DOR851995 DYN851995 EIJ851995 ESF851995 FCB851995 FLX851995 FVT851995 GFP851995 GPL851995 GZH851995 HJD851995 HSZ851995 ICV851995 IMR851995 IWN851995 JGJ851995 JQF851995 KAB851995 KJX851995 KTT851995 LDP851995 LNL851995 LXH851995 MHD851995 MQZ851995 NAV851995 NKR851995 NUN851995 OEJ851995 OOF851995 OYB851995 PHX851995 PRT851995 QBP851995 QLL851995 QVH851995 RFD851995 ROZ851995 RYV851995 SIR851995 SSN851995 TCJ851995 TMF851995 TWB851995 UFX851995 UPT851995 UZP851995 VJL851995 VTH851995 WDD851995 WMZ851995 WWV851995 AN917531 KJ917531 UF917531 AEB917531 ANX917531 AXT917531 BHP917531 BRL917531 CBH917531 CLD917531 CUZ917531 DEV917531 DOR917531 DYN917531 EIJ917531 ESF917531 FCB917531 FLX917531 FVT917531 GFP917531 GPL917531 GZH917531 HJD917531 HSZ917531 ICV917531 IMR917531 IWN917531 JGJ917531 JQF917531 KAB917531 KJX917531 KTT917531 LDP917531 LNL917531 LXH917531 MHD917531 MQZ917531 NAV917531 NKR917531 NUN917531 OEJ917531 OOF917531 OYB917531 PHX917531 PRT917531 QBP917531 QLL917531 QVH917531 RFD917531 ROZ917531 RYV917531 SIR917531 SSN917531 TCJ917531 TMF917531 TWB917531 UFX917531 UPT917531 UZP917531 VJL917531 VTH917531 WDD917531 WMZ917531 WWV917531 AN983067 KJ983067 UF983067 AEB983067 ANX983067 AXT983067 BHP983067 BRL983067 CBH983067 CLD983067 CUZ983067 DEV983067 DOR983067 DYN983067 EIJ983067 ESF983067 FCB983067 FLX983067 FVT983067 GFP983067 GPL983067 GZH983067 HJD983067 HSZ983067 ICV983067 IMR983067 IWN983067 JGJ983067 JQF983067 KAB983067 KJX983067 KTT983067 LDP983067 LNL983067 LXH983067 MHD983067 MQZ983067 NAV983067 NKR983067 NUN983067 OEJ983067 OOF983067 OYB983067 PHX983067 PRT983067 QBP983067 QLL983067 QVH983067 RFD983067 ROZ983067 RYV983067 SIR983067 SSN983067 TCJ983067 TMF983067 TWB983067 UFX983067 UPT983067 UZP983067 VJL983067 VTH983067 WDD983067 WMZ983067 WWV983067 AN29 KJ29 UF29 AEB29 ANX29 AXT29 BHP29 BRL29 CBH29 CLD29 CUZ29 DEV29 DOR29 DYN29 EIJ29 ESF29 FCB29 FLX29 FVT29 GFP29 GPL29 GZH29 HJD29 HSZ29 ICV29 IMR29 IWN29 JGJ29 JQF29 KAB29 KJX29 KTT29 LDP29 LNL29 LXH29 MHD29 MQZ29 NAV29 NKR29 NUN29 OEJ29 OOF29 OYB29 PHX29 PRT29 QBP29 QLL29 QVH29 RFD29 ROZ29 RYV29 SIR29 SSN29 TCJ29 TMF29 TWB29 UFX29 UPT29 UZP29 VJL29 VTH29 WDD29 WMZ29 WWV29 AN65565 KJ65565 UF65565 AEB65565 ANX65565 AXT65565 BHP65565 BRL65565 CBH65565 CLD65565 CUZ65565 DEV65565 DOR65565 DYN65565 EIJ65565 ESF65565 FCB65565 FLX65565 FVT65565 GFP65565 GPL65565 GZH65565 HJD65565 HSZ65565 ICV65565 IMR65565 IWN65565 JGJ65565 JQF65565 KAB65565 KJX65565 KTT65565 LDP65565 LNL65565 LXH65565 MHD65565 MQZ65565 NAV65565 NKR65565 NUN65565 OEJ65565 OOF65565 OYB65565 PHX65565 PRT65565 QBP65565 QLL65565 QVH65565 RFD65565 ROZ65565 RYV65565 SIR65565 SSN65565 TCJ65565 TMF65565 TWB65565 UFX65565 UPT65565 UZP65565 VJL65565 VTH65565 WDD65565 WMZ65565 WWV65565 AN131101 KJ131101 UF131101 AEB131101 ANX131101 AXT131101 BHP131101 BRL131101 CBH131101 CLD131101 CUZ131101 DEV131101 DOR131101 DYN131101 EIJ131101 ESF131101 FCB131101 FLX131101 FVT131101 GFP131101 GPL131101 GZH131101 HJD131101 HSZ131101 ICV131101 IMR131101 IWN131101 JGJ131101 JQF131101 KAB131101 KJX131101 KTT131101 LDP131101 LNL131101 LXH131101 MHD131101 MQZ131101 NAV131101 NKR131101 NUN131101 OEJ131101 OOF131101 OYB131101 PHX131101 PRT131101 QBP131101 QLL131101 QVH131101 RFD131101 ROZ131101 RYV131101 SIR131101 SSN131101 TCJ131101 TMF131101 TWB131101 UFX131101 UPT131101 UZP131101 VJL131101 VTH131101 WDD131101 WMZ131101 WWV131101 AN196637 KJ196637 UF196637 AEB196637 ANX196637 AXT196637 BHP196637 BRL196637 CBH196637 CLD196637 CUZ196637 DEV196637 DOR196637 DYN196637 EIJ196637 ESF196637 FCB196637 FLX196637 FVT196637 GFP196637 GPL196637 GZH196637 HJD196637 HSZ196637 ICV196637 IMR196637 IWN196637 JGJ196637 JQF196637 KAB196637 KJX196637 KTT196637 LDP196637 LNL196637 LXH196637 MHD196637 MQZ196637 NAV196637 NKR196637 NUN196637 OEJ196637 OOF196637 OYB196637 PHX196637 PRT196637 QBP196637 QLL196637 QVH196637 RFD196637 ROZ196637 RYV196637 SIR196637 SSN196637 TCJ196637 TMF196637 TWB196637 UFX196637 UPT196637 UZP196637 VJL196637 VTH196637 WDD196637 WMZ196637 WWV196637 AN262173 KJ262173 UF262173 AEB262173 ANX262173 AXT262173 BHP262173 BRL262173 CBH262173 CLD262173 CUZ262173 DEV262173 DOR262173 DYN262173 EIJ262173 ESF262173 FCB262173 FLX262173 FVT262173 GFP262173 GPL262173 GZH262173 HJD262173 HSZ262173 ICV262173 IMR262173 IWN262173 JGJ262173 JQF262173 KAB262173 KJX262173 KTT262173 LDP262173 LNL262173 LXH262173 MHD262173 MQZ262173 NAV262173 NKR262173 NUN262173 OEJ262173 OOF262173 OYB262173 PHX262173 PRT262173 QBP262173 QLL262173 QVH262173 RFD262173 ROZ262173 RYV262173 SIR262173 SSN262173 TCJ262173 TMF262173 TWB262173 UFX262173 UPT262173 UZP262173 VJL262173 VTH262173 WDD262173 WMZ262173 WWV262173 AN327709 KJ327709 UF327709 AEB327709 ANX327709 AXT327709 BHP327709 BRL327709 CBH327709 CLD327709 CUZ327709 DEV327709 DOR327709 DYN327709 EIJ327709 ESF327709 FCB327709 FLX327709 FVT327709 GFP327709 GPL327709 GZH327709 HJD327709 HSZ327709 ICV327709 IMR327709 IWN327709 JGJ327709 JQF327709 KAB327709 KJX327709 KTT327709 LDP327709 LNL327709 LXH327709 MHD327709 MQZ327709 NAV327709 NKR327709 NUN327709 OEJ327709 OOF327709 OYB327709 PHX327709 PRT327709 QBP327709 QLL327709 QVH327709 RFD327709 ROZ327709 RYV327709 SIR327709 SSN327709 TCJ327709 TMF327709 TWB327709 UFX327709 UPT327709 UZP327709 VJL327709 VTH327709 WDD327709 WMZ327709 WWV327709 AN393245 KJ393245 UF393245 AEB393245 ANX393245 AXT393245 BHP393245 BRL393245 CBH393245 CLD393245 CUZ393245 DEV393245 DOR393245 DYN393245 EIJ393245 ESF393245 FCB393245 FLX393245 FVT393245 GFP393245 GPL393245 GZH393245 HJD393245 HSZ393245 ICV393245 IMR393245 IWN393245 JGJ393245 JQF393245 KAB393245 KJX393245 KTT393245 LDP393245 LNL393245 LXH393245 MHD393245 MQZ393245 NAV393245 NKR393245 NUN393245 OEJ393245 OOF393245 OYB393245 PHX393245 PRT393245 QBP393245 QLL393245 QVH393245 RFD393245 ROZ393245 RYV393245 SIR393245 SSN393245 TCJ393245 TMF393245 TWB393245 UFX393245 UPT393245 UZP393245 VJL393245 VTH393245 WDD393245 WMZ393245 WWV393245 AN458781 KJ458781 UF458781 AEB458781 ANX458781 AXT458781 BHP458781 BRL458781 CBH458781 CLD458781 CUZ458781 DEV458781 DOR458781 DYN458781 EIJ458781 ESF458781 FCB458781 FLX458781 FVT458781 GFP458781 GPL458781 GZH458781 HJD458781 HSZ458781 ICV458781 IMR458781 IWN458781 JGJ458781 JQF458781 KAB458781 KJX458781 KTT458781 LDP458781 LNL458781 LXH458781 MHD458781 MQZ458781 NAV458781 NKR458781 NUN458781 OEJ458781 OOF458781 OYB458781 PHX458781 PRT458781 QBP458781 QLL458781 QVH458781 RFD458781 ROZ458781 RYV458781 SIR458781 SSN458781 TCJ458781 TMF458781 TWB458781 UFX458781 UPT458781 UZP458781 VJL458781 VTH458781 WDD458781 WMZ458781 WWV458781 AN524317 KJ524317 UF524317 AEB524317 ANX524317 AXT524317 BHP524317 BRL524317 CBH524317 CLD524317 CUZ524317 DEV524317 DOR524317 DYN524317 EIJ524317 ESF524317 FCB524317 FLX524317 FVT524317 GFP524317 GPL524317 GZH524317 HJD524317 HSZ524317 ICV524317 IMR524317 IWN524317 JGJ524317 JQF524317 KAB524317 KJX524317 KTT524317 LDP524317 LNL524317 LXH524317 MHD524317 MQZ524317 NAV524317 NKR524317 NUN524317 OEJ524317 OOF524317 OYB524317 PHX524317 PRT524317 QBP524317 QLL524317 QVH524317 RFD524317 ROZ524317 RYV524317 SIR524317 SSN524317 TCJ524317 TMF524317 TWB524317 UFX524317 UPT524317 UZP524317 VJL524317 VTH524317 WDD524317 WMZ524317 WWV524317 AN589853 KJ589853 UF589853 AEB589853 ANX589853 AXT589853 BHP589853 BRL589853 CBH589853 CLD589853 CUZ589853 DEV589853 DOR589853 DYN589853 EIJ589853 ESF589853 FCB589853 FLX589853 FVT589853 GFP589853 GPL589853 GZH589853 HJD589853 HSZ589853 ICV589853 IMR589853 IWN589853 JGJ589853 JQF589853 KAB589853 KJX589853 KTT589853 LDP589853 LNL589853 LXH589853 MHD589853 MQZ589853 NAV589853 NKR589853 NUN589853 OEJ589853 OOF589853 OYB589853 PHX589853 PRT589853 QBP589853 QLL589853 QVH589853 RFD589853 ROZ589853 RYV589853 SIR589853 SSN589853 TCJ589853 TMF589853 TWB589853 UFX589853 UPT589853 UZP589853 VJL589853 VTH589853 WDD589853 WMZ589853 WWV589853 AN655389 KJ655389 UF655389 AEB655389 ANX655389 AXT655389 BHP655389 BRL655389 CBH655389 CLD655389 CUZ655389 DEV655389 DOR655389 DYN655389 EIJ655389 ESF655389 FCB655389 FLX655389 FVT655389 GFP655389 GPL655389 GZH655389 HJD655389 HSZ655389 ICV655389 IMR655389 IWN655389 JGJ655389 JQF655389 KAB655389 KJX655389 KTT655389 LDP655389 LNL655389 LXH655389 MHD655389 MQZ655389 NAV655389 NKR655389 NUN655389 OEJ655389 OOF655389 OYB655389 PHX655389 PRT655389 QBP655389 QLL655389 QVH655389 RFD655389 ROZ655389 RYV655389 SIR655389 SSN655389 TCJ655389 TMF655389 TWB655389 UFX655389 UPT655389 UZP655389 VJL655389 VTH655389 WDD655389 WMZ655389 WWV655389 AN720925 KJ720925 UF720925 AEB720925 ANX720925 AXT720925 BHP720925 BRL720925 CBH720925 CLD720925 CUZ720925 DEV720925 DOR720925 DYN720925 EIJ720925 ESF720925 FCB720925 FLX720925 FVT720925 GFP720925 GPL720925 GZH720925 HJD720925 HSZ720925 ICV720925 IMR720925 IWN720925 JGJ720925 JQF720925 KAB720925 KJX720925 KTT720925 LDP720925 LNL720925 LXH720925 MHD720925 MQZ720925 NAV720925 NKR720925 NUN720925 OEJ720925 OOF720925 OYB720925 PHX720925 PRT720925 QBP720925 QLL720925 QVH720925 RFD720925 ROZ720925 RYV720925 SIR720925 SSN720925 TCJ720925 TMF720925 TWB720925 UFX720925 UPT720925 UZP720925 VJL720925 VTH720925 WDD720925 WMZ720925 WWV720925 AN786461 KJ786461 UF786461 AEB786461 ANX786461 AXT786461 BHP786461 BRL786461 CBH786461 CLD786461 CUZ786461 DEV786461 DOR786461 DYN786461 EIJ786461 ESF786461 FCB786461 FLX786461 FVT786461 GFP786461 GPL786461 GZH786461 HJD786461 HSZ786461 ICV786461 IMR786461 IWN786461 JGJ786461 JQF786461 KAB786461 KJX786461 KTT786461 LDP786461 LNL786461 LXH786461 MHD786461 MQZ786461 NAV786461 NKR786461 NUN786461 OEJ786461 OOF786461 OYB786461 PHX786461 PRT786461 QBP786461 QLL786461 QVH786461 RFD786461 ROZ786461 RYV786461 SIR786461 SSN786461 TCJ786461 TMF786461 TWB786461 UFX786461 UPT786461 UZP786461 VJL786461 VTH786461 WDD786461 WMZ786461 WWV786461 AN851997 KJ851997 UF851997 AEB851997 ANX851997 AXT851997 BHP851997 BRL851997 CBH851997 CLD851997 CUZ851997 DEV851997 DOR851997 DYN851997 EIJ851997 ESF851997 FCB851997 FLX851997 FVT851997 GFP851997 GPL851997 GZH851997 HJD851997 HSZ851997 ICV851997 IMR851997 IWN851997 JGJ851997 JQF851997 KAB851997 KJX851997 KTT851997 LDP851997 LNL851997 LXH851997 MHD851997 MQZ851997 NAV851997 NKR851997 NUN851997 OEJ851997 OOF851997 OYB851997 PHX851997 PRT851997 QBP851997 QLL851997 QVH851997 RFD851997 ROZ851997 RYV851997 SIR851997 SSN851997 TCJ851997 TMF851997 TWB851997 UFX851997 UPT851997 UZP851997 VJL851997 VTH851997 WDD851997 WMZ851997 WWV851997 AN917533 KJ917533 UF917533 AEB917533 ANX917533 AXT917533 BHP917533 BRL917533 CBH917533 CLD917533 CUZ917533 DEV917533 DOR917533 DYN917533 EIJ917533 ESF917533 FCB917533 FLX917533 FVT917533 GFP917533 GPL917533 GZH917533 HJD917533 HSZ917533 ICV917533 IMR917533 IWN917533 JGJ917533 JQF917533 KAB917533 KJX917533 KTT917533 LDP917533 LNL917533 LXH917533 MHD917533 MQZ917533 NAV917533 NKR917533 NUN917533 OEJ917533 OOF917533 OYB917533 PHX917533 PRT917533 QBP917533 QLL917533 QVH917533 RFD917533 ROZ917533 RYV917533 SIR917533 SSN917533 TCJ917533 TMF917533 TWB917533 UFX917533 UPT917533 UZP917533 VJL917533 VTH917533 WDD917533 WMZ917533 WWV917533 AN983069 KJ983069 UF983069 AEB983069 ANX983069 AXT983069 BHP983069 BRL983069 CBH983069 CLD983069 CUZ983069 DEV983069 DOR983069 DYN983069 EIJ983069 ESF983069 FCB983069 FLX983069 FVT983069 GFP983069 GPL983069 GZH983069 HJD983069 HSZ983069 ICV983069 IMR983069 IWN983069 JGJ983069 JQF983069 KAB983069 KJX983069 KTT983069 LDP983069 LNL983069 LXH983069 MHD983069 MQZ983069 NAV983069 NKR983069 NUN983069 OEJ983069 OOF983069 OYB983069 PHX983069 PRT983069 QBP983069 QLL983069 QVH983069 RFD983069 ROZ983069 RYV983069 SIR983069 SSN983069 TCJ983069 TMF983069 TWB983069 UFX983069 UPT983069 UZP983069 VJL983069 VTH983069 WDD983069 WMZ983069 WWV983069 AN71 KJ71 UF71 AEB71 ANX71 AXT71 BHP71 BRL71 CBH71 CLD71 CUZ71 DEV71 DOR71 DYN71 EIJ71 ESF71 FCB71 FLX71 FVT71 GFP71 GPL71 GZH71 HJD71 HSZ71 ICV71 IMR71 IWN71 JGJ71 JQF71 KAB71 KJX71 KTT71 LDP71 LNL71 LXH71 MHD71 MQZ71 NAV71 NKR71 NUN71 OEJ71 OOF71 OYB71 PHX71 PRT71 QBP71 QLL71 QVH71 RFD71 ROZ71 RYV71 SIR71 SSN71 TCJ71 TMF71 TWB71 UFX71 UPT71 UZP71 VJL71 VTH71 WDD71 WMZ71 WWV71 AN65607 KJ65607 UF65607 AEB65607 ANX65607 AXT65607 BHP65607 BRL65607 CBH65607 CLD65607 CUZ65607 DEV65607 DOR65607 DYN65607 EIJ65607 ESF65607 FCB65607 FLX65607 FVT65607 GFP65607 GPL65607 GZH65607 HJD65607 HSZ65607 ICV65607 IMR65607 IWN65607 JGJ65607 JQF65607 KAB65607 KJX65607 KTT65607 LDP65607 LNL65607 LXH65607 MHD65607 MQZ65607 NAV65607 NKR65607 NUN65607 OEJ65607 OOF65607 OYB65607 PHX65607 PRT65607 QBP65607 QLL65607 QVH65607 RFD65607 ROZ65607 RYV65607 SIR65607 SSN65607 TCJ65607 TMF65607 TWB65607 UFX65607 UPT65607 UZP65607 VJL65607 VTH65607 WDD65607 WMZ65607 WWV65607 AN131143 KJ131143 UF131143 AEB131143 ANX131143 AXT131143 BHP131143 BRL131143 CBH131143 CLD131143 CUZ131143 DEV131143 DOR131143 DYN131143 EIJ131143 ESF131143 FCB131143 FLX131143 FVT131143 GFP131143 GPL131143 GZH131143 HJD131143 HSZ131143 ICV131143 IMR131143 IWN131143 JGJ131143 JQF131143 KAB131143 KJX131143 KTT131143 LDP131143 LNL131143 LXH131143 MHD131143 MQZ131143 NAV131143 NKR131143 NUN131143 OEJ131143 OOF131143 OYB131143 PHX131143 PRT131143 QBP131143 QLL131143 QVH131143 RFD131143 ROZ131143 RYV131143 SIR131143 SSN131143 TCJ131143 TMF131143 TWB131143 UFX131143 UPT131143 UZP131143 VJL131143 VTH131143 WDD131143 WMZ131143 WWV131143 AN196679 KJ196679 UF196679 AEB196679 ANX196679 AXT196679 BHP196679 BRL196679 CBH196679 CLD196679 CUZ196679 DEV196679 DOR196679 DYN196679 EIJ196679 ESF196679 FCB196679 FLX196679 FVT196679 GFP196679 GPL196679 GZH196679 HJD196679 HSZ196679 ICV196679 IMR196679 IWN196679 JGJ196679 JQF196679 KAB196679 KJX196679 KTT196679 LDP196679 LNL196679 LXH196679 MHD196679 MQZ196679 NAV196679 NKR196679 NUN196679 OEJ196679 OOF196679 OYB196679 PHX196679 PRT196679 QBP196679 QLL196679 QVH196679 RFD196679 ROZ196679 RYV196679 SIR196679 SSN196679 TCJ196679 TMF196679 TWB196679 UFX196679 UPT196679 UZP196679 VJL196679 VTH196679 WDD196679 WMZ196679 WWV196679 AN262215 KJ262215 UF262215 AEB262215 ANX262215 AXT262215 BHP262215 BRL262215 CBH262215 CLD262215 CUZ262215 DEV262215 DOR262215 DYN262215 EIJ262215 ESF262215 FCB262215 FLX262215 FVT262215 GFP262215 GPL262215 GZH262215 HJD262215 HSZ262215 ICV262215 IMR262215 IWN262215 JGJ262215 JQF262215 KAB262215 KJX262215 KTT262215 LDP262215 LNL262215 LXH262215 MHD262215 MQZ262215 NAV262215 NKR262215 NUN262215 OEJ262215 OOF262215 OYB262215 PHX262215 PRT262215 QBP262215 QLL262215 QVH262215 RFD262215 ROZ262215 RYV262215 SIR262215 SSN262215 TCJ262215 TMF262215 TWB262215 UFX262215 UPT262215 UZP262215 VJL262215 VTH262215 WDD262215 WMZ262215 WWV262215 AN327751 KJ327751 UF327751 AEB327751 ANX327751 AXT327751 BHP327751 BRL327751 CBH327751 CLD327751 CUZ327751 DEV327751 DOR327751 DYN327751 EIJ327751 ESF327751 FCB327751 FLX327751 FVT327751 GFP327751 GPL327751 GZH327751 HJD327751 HSZ327751 ICV327751 IMR327751 IWN327751 JGJ327751 JQF327751 KAB327751 KJX327751 KTT327751 LDP327751 LNL327751 LXH327751 MHD327751 MQZ327751 NAV327751 NKR327751 NUN327751 OEJ327751 OOF327751 OYB327751 PHX327751 PRT327751 QBP327751 QLL327751 QVH327751 RFD327751 ROZ327751 RYV327751 SIR327751 SSN327751 TCJ327751 TMF327751 TWB327751 UFX327751 UPT327751 UZP327751 VJL327751 VTH327751 WDD327751 WMZ327751 WWV327751 AN393287 KJ393287 UF393287 AEB393287 ANX393287 AXT393287 BHP393287 BRL393287 CBH393287 CLD393287 CUZ393287 DEV393287 DOR393287 DYN393287 EIJ393287 ESF393287 FCB393287 FLX393287 FVT393287 GFP393287 GPL393287 GZH393287 HJD393287 HSZ393287 ICV393287 IMR393287 IWN393287 JGJ393287 JQF393287 KAB393287 KJX393287 KTT393287 LDP393287 LNL393287 LXH393287 MHD393287 MQZ393287 NAV393287 NKR393287 NUN393287 OEJ393287 OOF393287 OYB393287 PHX393287 PRT393287 QBP393287 QLL393287 QVH393287 RFD393287 ROZ393287 RYV393287 SIR393287 SSN393287 TCJ393287 TMF393287 TWB393287 UFX393287 UPT393287 UZP393287 VJL393287 VTH393287 WDD393287 WMZ393287 WWV393287 AN458823 KJ458823 UF458823 AEB458823 ANX458823 AXT458823 BHP458823 BRL458823 CBH458823 CLD458823 CUZ458823 DEV458823 DOR458823 DYN458823 EIJ458823 ESF458823 FCB458823 FLX458823 FVT458823 GFP458823 GPL458823 GZH458823 HJD458823 HSZ458823 ICV458823 IMR458823 IWN458823 JGJ458823 JQF458823 KAB458823 KJX458823 KTT458823 LDP458823 LNL458823 LXH458823 MHD458823 MQZ458823 NAV458823 NKR458823 NUN458823 OEJ458823 OOF458823 OYB458823 PHX458823 PRT458823 QBP458823 QLL458823 QVH458823 RFD458823 ROZ458823 RYV458823 SIR458823 SSN458823 TCJ458823 TMF458823 TWB458823 UFX458823 UPT458823 UZP458823 VJL458823 VTH458823 WDD458823 WMZ458823 WWV458823 AN524359 KJ524359 UF524359 AEB524359 ANX524359 AXT524359 BHP524359 BRL524359 CBH524359 CLD524359 CUZ524359 DEV524359 DOR524359 DYN524359 EIJ524359 ESF524359 FCB524359 FLX524359 FVT524359 GFP524359 GPL524359 GZH524359 HJD524359 HSZ524359 ICV524359 IMR524359 IWN524359 JGJ524359 JQF524359 KAB524359 KJX524359 KTT524359 LDP524359 LNL524359 LXH524359 MHD524359 MQZ524359 NAV524359 NKR524359 NUN524359 OEJ524359 OOF524359 OYB524359 PHX524359 PRT524359 QBP524359 QLL524359 QVH524359 RFD524359 ROZ524359 RYV524359 SIR524359 SSN524359 TCJ524359 TMF524359 TWB524359 UFX524359 UPT524359 UZP524359 VJL524359 VTH524359 WDD524359 WMZ524359 WWV524359 AN589895 KJ589895 UF589895 AEB589895 ANX589895 AXT589895 BHP589895 BRL589895 CBH589895 CLD589895 CUZ589895 DEV589895 DOR589895 DYN589895 EIJ589895 ESF589895 FCB589895 FLX589895 FVT589895 GFP589895 GPL589895 GZH589895 HJD589895 HSZ589895 ICV589895 IMR589895 IWN589895 JGJ589895 JQF589895 KAB589895 KJX589895 KTT589895 LDP589895 LNL589895 LXH589895 MHD589895 MQZ589895 NAV589895 NKR589895 NUN589895 OEJ589895 OOF589895 OYB589895 PHX589895 PRT589895 QBP589895 QLL589895 QVH589895 RFD589895 ROZ589895 RYV589895 SIR589895 SSN589895 TCJ589895 TMF589895 TWB589895 UFX589895 UPT589895 UZP589895 VJL589895 VTH589895 WDD589895 WMZ589895 WWV589895 AN655431 KJ655431 UF655431 AEB655431 ANX655431 AXT655431 BHP655431 BRL655431 CBH655431 CLD655431 CUZ655431 DEV655431 DOR655431 DYN655431 EIJ655431 ESF655431 FCB655431 FLX655431 FVT655431 GFP655431 GPL655431 GZH655431 HJD655431 HSZ655431 ICV655431 IMR655431 IWN655431 JGJ655431 JQF655431 KAB655431 KJX655431 KTT655431 LDP655431 LNL655431 LXH655431 MHD655431 MQZ655431 NAV655431 NKR655431 NUN655431 OEJ655431 OOF655431 OYB655431 PHX655431 PRT655431 QBP655431 QLL655431 QVH655431 RFD655431 ROZ655431 RYV655431 SIR655431 SSN655431 TCJ655431 TMF655431 TWB655431 UFX655431 UPT655431 UZP655431 VJL655431 VTH655431 WDD655431 WMZ655431 WWV655431 AN720967 KJ720967 UF720967 AEB720967 ANX720967 AXT720967 BHP720967 BRL720967 CBH720967 CLD720967 CUZ720967 DEV720967 DOR720967 DYN720967 EIJ720967 ESF720967 FCB720967 FLX720967 FVT720967 GFP720967 GPL720967 GZH720967 HJD720967 HSZ720967 ICV720967 IMR720967 IWN720967 JGJ720967 JQF720967 KAB720967 KJX720967 KTT720967 LDP720967 LNL720967 LXH720967 MHD720967 MQZ720967 NAV720967 NKR720967 NUN720967 OEJ720967 OOF720967 OYB720967 PHX720967 PRT720967 QBP720967 QLL720967 QVH720967 RFD720967 ROZ720967 RYV720967 SIR720967 SSN720967 TCJ720967 TMF720967 TWB720967 UFX720967 UPT720967 UZP720967 VJL720967 VTH720967 WDD720967 WMZ720967 WWV720967 AN786503 KJ786503 UF786503 AEB786503 ANX786503 AXT786503 BHP786503 BRL786503 CBH786503 CLD786503 CUZ786503 DEV786503 DOR786503 DYN786503 EIJ786503 ESF786503 FCB786503 FLX786503 FVT786503 GFP786503 GPL786503 GZH786503 HJD786503 HSZ786503 ICV786503 IMR786503 IWN786503 JGJ786503 JQF786503 KAB786503 KJX786503 KTT786503 LDP786503 LNL786503 LXH786503 MHD786503 MQZ786503 NAV786503 NKR786503 NUN786503 OEJ786503 OOF786503 OYB786503 PHX786503 PRT786503 QBP786503 QLL786503 QVH786503 RFD786503 ROZ786503 RYV786503 SIR786503 SSN786503 TCJ786503 TMF786503 TWB786503 UFX786503 UPT786503 UZP786503 VJL786503 VTH786503 WDD786503 WMZ786503 WWV786503 AN852039 KJ852039 UF852039 AEB852039 ANX852039 AXT852039 BHP852039 BRL852039 CBH852039 CLD852039 CUZ852039 DEV852039 DOR852039 DYN852039 EIJ852039 ESF852039 FCB852039 FLX852039 FVT852039 GFP852039 GPL852039 GZH852039 HJD852039 HSZ852039 ICV852039 IMR852039 IWN852039 JGJ852039 JQF852039 KAB852039 KJX852039 KTT852039 LDP852039 LNL852039 LXH852039 MHD852039 MQZ852039 NAV852039 NKR852039 NUN852039 OEJ852039 OOF852039 OYB852039 PHX852039 PRT852039 QBP852039 QLL852039 QVH852039 RFD852039 ROZ852039 RYV852039 SIR852039 SSN852039 TCJ852039 TMF852039 TWB852039 UFX852039 UPT852039 UZP852039 VJL852039 VTH852039 WDD852039 WMZ852039 WWV852039 AN917575 KJ917575 UF917575 AEB917575 ANX917575 AXT917575 BHP917575 BRL917575 CBH917575 CLD917575 CUZ917575 DEV917575 DOR917575 DYN917575 EIJ917575 ESF917575 FCB917575 FLX917575 FVT917575 GFP917575 GPL917575 GZH917575 HJD917575 HSZ917575 ICV917575 IMR917575 IWN917575 JGJ917575 JQF917575 KAB917575 KJX917575 KTT917575 LDP917575 LNL917575 LXH917575 MHD917575 MQZ917575 NAV917575 NKR917575 NUN917575 OEJ917575 OOF917575 OYB917575 PHX917575 PRT917575 QBP917575 QLL917575 QVH917575 RFD917575 ROZ917575 RYV917575 SIR917575 SSN917575 TCJ917575 TMF917575 TWB917575 UFX917575 UPT917575 UZP917575 VJL917575 VTH917575 WDD917575 WMZ917575 WWV917575 AN983111 KJ983111 UF983111 AEB983111 ANX983111 AXT983111 BHP983111 BRL983111 CBH983111 CLD983111 CUZ983111 DEV983111 DOR983111 DYN983111 EIJ983111 ESF983111 FCB983111 FLX983111 FVT983111 GFP983111 GPL983111 GZH983111 HJD983111 HSZ983111 ICV983111 IMR983111 IWN983111 JGJ983111 JQF983111 KAB983111 KJX983111 KTT983111 LDP983111 LNL983111 LXH983111 MHD983111 MQZ983111 NAV983111 NKR983111 NUN983111 OEJ983111 OOF983111 OYB983111 PHX983111 PRT983111 QBP983111 QLL983111 QVH983111 RFD983111 ROZ983111 RYV983111 SIR983111 SSN983111 TCJ983111 TMF983111 TWB983111 UFX983111 UPT983111 UZP983111 VJL983111 VTH983111 WDD983111 WMZ983111 WWV983111</xm:sqref>
        </x14:dataValidation>
        <x14:dataValidation type="whole" errorStyle="information" showInputMessage="1" showErrorMessage="1" errorTitle="変圧器容量" error="最大 ９９９９９ ［ＫＶＡ］ まで、入力できます。">
          <x14:formula1>
            <xm:f>0</xm:f>
          </x14:formula1>
          <x14:formula2>
            <xm:f>99999</xm:f>
          </x14:formula2>
          <xm:sqref>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M65574 JI65574 TE65574 ADA65574 AMW65574 AWS65574 BGO65574 BQK65574 CAG65574 CKC65574 CTY65574 DDU65574 DNQ65574 DXM65574 EHI65574 ERE65574 FBA65574 FKW65574 FUS65574 GEO65574 GOK65574 GYG65574 HIC65574 HRY65574 IBU65574 ILQ65574 IVM65574 JFI65574 JPE65574 JZA65574 KIW65574 KSS65574 LCO65574 LMK65574 LWG65574 MGC65574 MPY65574 MZU65574 NJQ65574 NTM65574 ODI65574 ONE65574 OXA65574 PGW65574 PQS65574 QAO65574 QKK65574 QUG65574 REC65574 RNY65574 RXU65574 SHQ65574 SRM65574 TBI65574 TLE65574 TVA65574 UEW65574 UOS65574 UYO65574 VIK65574 VSG65574 WCC65574 WLY65574 WVU65574 M131110 JI131110 TE131110 ADA131110 AMW131110 AWS131110 BGO131110 BQK131110 CAG131110 CKC131110 CTY131110 DDU131110 DNQ131110 DXM131110 EHI131110 ERE131110 FBA131110 FKW131110 FUS131110 GEO131110 GOK131110 GYG131110 HIC131110 HRY131110 IBU131110 ILQ131110 IVM131110 JFI131110 JPE131110 JZA131110 KIW131110 KSS131110 LCO131110 LMK131110 LWG131110 MGC131110 MPY131110 MZU131110 NJQ131110 NTM131110 ODI131110 ONE131110 OXA131110 PGW131110 PQS131110 QAO131110 QKK131110 QUG131110 REC131110 RNY131110 RXU131110 SHQ131110 SRM131110 TBI131110 TLE131110 TVA131110 UEW131110 UOS131110 UYO131110 VIK131110 VSG131110 WCC131110 WLY131110 WVU131110 M196646 JI196646 TE196646 ADA196646 AMW196646 AWS196646 BGO196646 BQK196646 CAG196646 CKC196646 CTY196646 DDU196646 DNQ196646 DXM196646 EHI196646 ERE196646 FBA196646 FKW196646 FUS196646 GEO196646 GOK196646 GYG196646 HIC196646 HRY196646 IBU196646 ILQ196646 IVM196646 JFI196646 JPE196646 JZA196646 KIW196646 KSS196646 LCO196646 LMK196646 LWG196646 MGC196646 MPY196646 MZU196646 NJQ196646 NTM196646 ODI196646 ONE196646 OXA196646 PGW196646 PQS196646 QAO196646 QKK196646 QUG196646 REC196646 RNY196646 RXU196646 SHQ196646 SRM196646 TBI196646 TLE196646 TVA196646 UEW196646 UOS196646 UYO196646 VIK196646 VSG196646 WCC196646 WLY196646 WVU196646 M262182 JI262182 TE262182 ADA262182 AMW262182 AWS262182 BGO262182 BQK262182 CAG262182 CKC262182 CTY262182 DDU262182 DNQ262182 DXM262182 EHI262182 ERE262182 FBA262182 FKW262182 FUS262182 GEO262182 GOK262182 GYG262182 HIC262182 HRY262182 IBU262182 ILQ262182 IVM262182 JFI262182 JPE262182 JZA262182 KIW262182 KSS262182 LCO262182 LMK262182 LWG262182 MGC262182 MPY262182 MZU262182 NJQ262182 NTM262182 ODI262182 ONE262182 OXA262182 PGW262182 PQS262182 QAO262182 QKK262182 QUG262182 REC262182 RNY262182 RXU262182 SHQ262182 SRM262182 TBI262182 TLE262182 TVA262182 UEW262182 UOS262182 UYO262182 VIK262182 VSG262182 WCC262182 WLY262182 WVU262182 M327718 JI327718 TE327718 ADA327718 AMW327718 AWS327718 BGO327718 BQK327718 CAG327718 CKC327718 CTY327718 DDU327718 DNQ327718 DXM327718 EHI327718 ERE327718 FBA327718 FKW327718 FUS327718 GEO327718 GOK327718 GYG327718 HIC327718 HRY327718 IBU327718 ILQ327718 IVM327718 JFI327718 JPE327718 JZA327718 KIW327718 KSS327718 LCO327718 LMK327718 LWG327718 MGC327718 MPY327718 MZU327718 NJQ327718 NTM327718 ODI327718 ONE327718 OXA327718 PGW327718 PQS327718 QAO327718 QKK327718 QUG327718 REC327718 RNY327718 RXU327718 SHQ327718 SRM327718 TBI327718 TLE327718 TVA327718 UEW327718 UOS327718 UYO327718 VIK327718 VSG327718 WCC327718 WLY327718 WVU327718 M393254 JI393254 TE393254 ADA393254 AMW393254 AWS393254 BGO393254 BQK393254 CAG393254 CKC393254 CTY393254 DDU393254 DNQ393254 DXM393254 EHI393254 ERE393254 FBA393254 FKW393254 FUS393254 GEO393254 GOK393254 GYG393254 HIC393254 HRY393254 IBU393254 ILQ393254 IVM393254 JFI393254 JPE393254 JZA393254 KIW393254 KSS393254 LCO393254 LMK393254 LWG393254 MGC393254 MPY393254 MZU393254 NJQ393254 NTM393254 ODI393254 ONE393254 OXA393254 PGW393254 PQS393254 QAO393254 QKK393254 QUG393254 REC393254 RNY393254 RXU393254 SHQ393254 SRM393254 TBI393254 TLE393254 TVA393254 UEW393254 UOS393254 UYO393254 VIK393254 VSG393254 WCC393254 WLY393254 WVU393254 M458790 JI458790 TE458790 ADA458790 AMW458790 AWS458790 BGO458790 BQK458790 CAG458790 CKC458790 CTY458790 DDU458790 DNQ458790 DXM458790 EHI458790 ERE458790 FBA458790 FKW458790 FUS458790 GEO458790 GOK458790 GYG458790 HIC458790 HRY458790 IBU458790 ILQ458790 IVM458790 JFI458790 JPE458790 JZA458790 KIW458790 KSS458790 LCO458790 LMK458790 LWG458790 MGC458790 MPY458790 MZU458790 NJQ458790 NTM458790 ODI458790 ONE458790 OXA458790 PGW458790 PQS458790 QAO458790 QKK458790 QUG458790 REC458790 RNY458790 RXU458790 SHQ458790 SRM458790 TBI458790 TLE458790 TVA458790 UEW458790 UOS458790 UYO458790 VIK458790 VSG458790 WCC458790 WLY458790 WVU458790 M524326 JI524326 TE524326 ADA524326 AMW524326 AWS524326 BGO524326 BQK524326 CAG524326 CKC524326 CTY524326 DDU524326 DNQ524326 DXM524326 EHI524326 ERE524326 FBA524326 FKW524326 FUS524326 GEO524326 GOK524326 GYG524326 HIC524326 HRY524326 IBU524326 ILQ524326 IVM524326 JFI524326 JPE524326 JZA524326 KIW524326 KSS524326 LCO524326 LMK524326 LWG524326 MGC524326 MPY524326 MZU524326 NJQ524326 NTM524326 ODI524326 ONE524326 OXA524326 PGW524326 PQS524326 QAO524326 QKK524326 QUG524326 REC524326 RNY524326 RXU524326 SHQ524326 SRM524326 TBI524326 TLE524326 TVA524326 UEW524326 UOS524326 UYO524326 VIK524326 VSG524326 WCC524326 WLY524326 WVU524326 M589862 JI589862 TE589862 ADA589862 AMW589862 AWS589862 BGO589862 BQK589862 CAG589862 CKC589862 CTY589862 DDU589862 DNQ589862 DXM589862 EHI589862 ERE589862 FBA589862 FKW589862 FUS589862 GEO589862 GOK589862 GYG589862 HIC589862 HRY589862 IBU589862 ILQ589862 IVM589862 JFI589862 JPE589862 JZA589862 KIW589862 KSS589862 LCO589862 LMK589862 LWG589862 MGC589862 MPY589862 MZU589862 NJQ589862 NTM589862 ODI589862 ONE589862 OXA589862 PGW589862 PQS589862 QAO589862 QKK589862 QUG589862 REC589862 RNY589862 RXU589862 SHQ589862 SRM589862 TBI589862 TLE589862 TVA589862 UEW589862 UOS589862 UYO589862 VIK589862 VSG589862 WCC589862 WLY589862 WVU589862 M655398 JI655398 TE655398 ADA655398 AMW655398 AWS655398 BGO655398 BQK655398 CAG655398 CKC655398 CTY655398 DDU655398 DNQ655398 DXM655398 EHI655398 ERE655398 FBA655398 FKW655398 FUS655398 GEO655398 GOK655398 GYG655398 HIC655398 HRY655398 IBU655398 ILQ655398 IVM655398 JFI655398 JPE655398 JZA655398 KIW655398 KSS655398 LCO655398 LMK655398 LWG655398 MGC655398 MPY655398 MZU655398 NJQ655398 NTM655398 ODI655398 ONE655398 OXA655398 PGW655398 PQS655398 QAO655398 QKK655398 QUG655398 REC655398 RNY655398 RXU655398 SHQ655398 SRM655398 TBI655398 TLE655398 TVA655398 UEW655398 UOS655398 UYO655398 VIK655398 VSG655398 WCC655398 WLY655398 WVU655398 M720934 JI720934 TE720934 ADA720934 AMW720934 AWS720934 BGO720934 BQK720934 CAG720934 CKC720934 CTY720934 DDU720934 DNQ720934 DXM720934 EHI720934 ERE720934 FBA720934 FKW720934 FUS720934 GEO720934 GOK720934 GYG720934 HIC720934 HRY720934 IBU720934 ILQ720934 IVM720934 JFI720934 JPE720934 JZA720934 KIW720934 KSS720934 LCO720934 LMK720934 LWG720934 MGC720934 MPY720934 MZU720934 NJQ720934 NTM720934 ODI720934 ONE720934 OXA720934 PGW720934 PQS720934 QAO720934 QKK720934 QUG720934 REC720934 RNY720934 RXU720934 SHQ720934 SRM720934 TBI720934 TLE720934 TVA720934 UEW720934 UOS720934 UYO720934 VIK720934 VSG720934 WCC720934 WLY720934 WVU720934 M786470 JI786470 TE786470 ADA786470 AMW786470 AWS786470 BGO786470 BQK786470 CAG786470 CKC786470 CTY786470 DDU786470 DNQ786470 DXM786470 EHI786470 ERE786470 FBA786470 FKW786470 FUS786470 GEO786470 GOK786470 GYG786470 HIC786470 HRY786470 IBU786470 ILQ786470 IVM786470 JFI786470 JPE786470 JZA786470 KIW786470 KSS786470 LCO786470 LMK786470 LWG786470 MGC786470 MPY786470 MZU786470 NJQ786470 NTM786470 ODI786470 ONE786470 OXA786470 PGW786470 PQS786470 QAO786470 QKK786470 QUG786470 REC786470 RNY786470 RXU786470 SHQ786470 SRM786470 TBI786470 TLE786470 TVA786470 UEW786470 UOS786470 UYO786470 VIK786470 VSG786470 WCC786470 WLY786470 WVU786470 M852006 JI852006 TE852006 ADA852006 AMW852006 AWS852006 BGO852006 BQK852006 CAG852006 CKC852006 CTY852006 DDU852006 DNQ852006 DXM852006 EHI852006 ERE852006 FBA852006 FKW852006 FUS852006 GEO852006 GOK852006 GYG852006 HIC852006 HRY852006 IBU852006 ILQ852006 IVM852006 JFI852006 JPE852006 JZA852006 KIW852006 KSS852006 LCO852006 LMK852006 LWG852006 MGC852006 MPY852006 MZU852006 NJQ852006 NTM852006 ODI852006 ONE852006 OXA852006 PGW852006 PQS852006 QAO852006 QKK852006 QUG852006 REC852006 RNY852006 RXU852006 SHQ852006 SRM852006 TBI852006 TLE852006 TVA852006 UEW852006 UOS852006 UYO852006 VIK852006 VSG852006 WCC852006 WLY852006 WVU852006 M917542 JI917542 TE917542 ADA917542 AMW917542 AWS917542 BGO917542 BQK917542 CAG917542 CKC917542 CTY917542 DDU917542 DNQ917542 DXM917542 EHI917542 ERE917542 FBA917542 FKW917542 FUS917542 GEO917542 GOK917542 GYG917542 HIC917542 HRY917542 IBU917542 ILQ917542 IVM917542 JFI917542 JPE917542 JZA917542 KIW917542 KSS917542 LCO917542 LMK917542 LWG917542 MGC917542 MPY917542 MZU917542 NJQ917542 NTM917542 ODI917542 ONE917542 OXA917542 PGW917542 PQS917542 QAO917542 QKK917542 QUG917542 REC917542 RNY917542 RXU917542 SHQ917542 SRM917542 TBI917542 TLE917542 TVA917542 UEW917542 UOS917542 UYO917542 VIK917542 VSG917542 WCC917542 WLY917542 WVU917542 M983078 JI983078 TE983078 ADA983078 AMW983078 AWS983078 BGO983078 BQK983078 CAG983078 CKC983078 CTY983078 DDU983078 DNQ983078 DXM983078 EHI983078 ERE983078 FBA983078 FKW983078 FUS983078 GEO983078 GOK983078 GYG983078 HIC983078 HRY983078 IBU983078 ILQ983078 IVM983078 JFI983078 JPE983078 JZA983078 KIW983078 KSS983078 LCO983078 LMK983078 LWG983078 MGC983078 MPY983078 MZU983078 NJQ983078 NTM983078 ODI983078 ONE983078 OXA983078 PGW983078 PQS983078 QAO983078 QKK983078 QUG983078 REC983078 RNY983078 RXU983078 SHQ983078 SRM983078 TBI983078 TLE983078 TVA983078 UEW983078 UOS983078 UYO983078 VIK983078 VSG983078 WCC983078 WLY983078 WVU983078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WVU983098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M65578 JI65578 TE65578 ADA65578 AMW65578 AWS65578 BGO65578 BQK65578 CAG65578 CKC65578 CTY65578 DDU65578 DNQ65578 DXM65578 EHI65578 ERE65578 FBA65578 FKW65578 FUS65578 GEO65578 GOK65578 GYG65578 HIC65578 HRY65578 IBU65578 ILQ65578 IVM65578 JFI65578 JPE65578 JZA65578 KIW65578 KSS65578 LCO65578 LMK65578 LWG65578 MGC65578 MPY65578 MZU65578 NJQ65578 NTM65578 ODI65578 ONE65578 OXA65578 PGW65578 PQS65578 QAO65578 QKK65578 QUG65578 REC65578 RNY65578 RXU65578 SHQ65578 SRM65578 TBI65578 TLE65578 TVA65578 UEW65578 UOS65578 UYO65578 VIK65578 VSG65578 WCC65578 WLY65578 WVU65578 M131114 JI131114 TE131114 ADA131114 AMW131114 AWS131114 BGO131114 BQK131114 CAG131114 CKC131114 CTY131114 DDU131114 DNQ131114 DXM131114 EHI131114 ERE131114 FBA131114 FKW131114 FUS131114 GEO131114 GOK131114 GYG131114 HIC131114 HRY131114 IBU131114 ILQ131114 IVM131114 JFI131114 JPE131114 JZA131114 KIW131114 KSS131114 LCO131114 LMK131114 LWG131114 MGC131114 MPY131114 MZU131114 NJQ131114 NTM131114 ODI131114 ONE131114 OXA131114 PGW131114 PQS131114 QAO131114 QKK131114 QUG131114 REC131114 RNY131114 RXU131114 SHQ131114 SRM131114 TBI131114 TLE131114 TVA131114 UEW131114 UOS131114 UYO131114 VIK131114 VSG131114 WCC131114 WLY131114 WVU131114 M196650 JI196650 TE196650 ADA196650 AMW196650 AWS196650 BGO196650 BQK196650 CAG196650 CKC196650 CTY196650 DDU196650 DNQ196650 DXM196650 EHI196650 ERE196650 FBA196650 FKW196650 FUS196650 GEO196650 GOK196650 GYG196650 HIC196650 HRY196650 IBU196650 ILQ196650 IVM196650 JFI196650 JPE196650 JZA196650 KIW196650 KSS196650 LCO196650 LMK196650 LWG196650 MGC196650 MPY196650 MZU196650 NJQ196650 NTM196650 ODI196650 ONE196650 OXA196650 PGW196650 PQS196650 QAO196650 QKK196650 QUG196650 REC196650 RNY196650 RXU196650 SHQ196650 SRM196650 TBI196650 TLE196650 TVA196650 UEW196650 UOS196650 UYO196650 VIK196650 VSG196650 WCC196650 WLY196650 WVU196650 M262186 JI262186 TE262186 ADA262186 AMW262186 AWS262186 BGO262186 BQK262186 CAG262186 CKC262186 CTY262186 DDU262186 DNQ262186 DXM262186 EHI262186 ERE262186 FBA262186 FKW262186 FUS262186 GEO262186 GOK262186 GYG262186 HIC262186 HRY262186 IBU262186 ILQ262186 IVM262186 JFI262186 JPE262186 JZA262186 KIW262186 KSS262186 LCO262186 LMK262186 LWG262186 MGC262186 MPY262186 MZU262186 NJQ262186 NTM262186 ODI262186 ONE262186 OXA262186 PGW262186 PQS262186 QAO262186 QKK262186 QUG262186 REC262186 RNY262186 RXU262186 SHQ262186 SRM262186 TBI262186 TLE262186 TVA262186 UEW262186 UOS262186 UYO262186 VIK262186 VSG262186 WCC262186 WLY262186 WVU262186 M327722 JI327722 TE327722 ADA327722 AMW327722 AWS327722 BGO327722 BQK327722 CAG327722 CKC327722 CTY327722 DDU327722 DNQ327722 DXM327722 EHI327722 ERE327722 FBA327722 FKW327722 FUS327722 GEO327722 GOK327722 GYG327722 HIC327722 HRY327722 IBU327722 ILQ327722 IVM327722 JFI327722 JPE327722 JZA327722 KIW327722 KSS327722 LCO327722 LMK327722 LWG327722 MGC327722 MPY327722 MZU327722 NJQ327722 NTM327722 ODI327722 ONE327722 OXA327722 PGW327722 PQS327722 QAO327722 QKK327722 QUG327722 REC327722 RNY327722 RXU327722 SHQ327722 SRM327722 TBI327722 TLE327722 TVA327722 UEW327722 UOS327722 UYO327722 VIK327722 VSG327722 WCC327722 WLY327722 WVU327722 M393258 JI393258 TE393258 ADA393258 AMW393258 AWS393258 BGO393258 BQK393258 CAG393258 CKC393258 CTY393258 DDU393258 DNQ393258 DXM393258 EHI393258 ERE393258 FBA393258 FKW393258 FUS393258 GEO393258 GOK393258 GYG393258 HIC393258 HRY393258 IBU393258 ILQ393258 IVM393258 JFI393258 JPE393258 JZA393258 KIW393258 KSS393258 LCO393258 LMK393258 LWG393258 MGC393258 MPY393258 MZU393258 NJQ393258 NTM393258 ODI393258 ONE393258 OXA393258 PGW393258 PQS393258 QAO393258 QKK393258 QUG393258 REC393258 RNY393258 RXU393258 SHQ393258 SRM393258 TBI393258 TLE393258 TVA393258 UEW393258 UOS393258 UYO393258 VIK393258 VSG393258 WCC393258 WLY393258 WVU393258 M458794 JI458794 TE458794 ADA458794 AMW458794 AWS458794 BGO458794 BQK458794 CAG458794 CKC458794 CTY458794 DDU458794 DNQ458794 DXM458794 EHI458794 ERE458794 FBA458794 FKW458794 FUS458794 GEO458794 GOK458794 GYG458794 HIC458794 HRY458794 IBU458794 ILQ458794 IVM458794 JFI458794 JPE458794 JZA458794 KIW458794 KSS458794 LCO458794 LMK458794 LWG458794 MGC458794 MPY458794 MZU458794 NJQ458794 NTM458794 ODI458794 ONE458794 OXA458794 PGW458794 PQS458794 QAO458794 QKK458794 QUG458794 REC458794 RNY458794 RXU458794 SHQ458794 SRM458794 TBI458794 TLE458794 TVA458794 UEW458794 UOS458794 UYO458794 VIK458794 VSG458794 WCC458794 WLY458794 WVU458794 M524330 JI524330 TE524330 ADA524330 AMW524330 AWS524330 BGO524330 BQK524330 CAG524330 CKC524330 CTY524330 DDU524330 DNQ524330 DXM524330 EHI524330 ERE524330 FBA524330 FKW524330 FUS524330 GEO524330 GOK524330 GYG524330 HIC524330 HRY524330 IBU524330 ILQ524330 IVM524330 JFI524330 JPE524330 JZA524330 KIW524330 KSS524330 LCO524330 LMK524330 LWG524330 MGC524330 MPY524330 MZU524330 NJQ524330 NTM524330 ODI524330 ONE524330 OXA524330 PGW524330 PQS524330 QAO524330 QKK524330 QUG524330 REC524330 RNY524330 RXU524330 SHQ524330 SRM524330 TBI524330 TLE524330 TVA524330 UEW524330 UOS524330 UYO524330 VIK524330 VSG524330 WCC524330 WLY524330 WVU524330 M589866 JI589866 TE589866 ADA589866 AMW589866 AWS589866 BGO589866 BQK589866 CAG589866 CKC589866 CTY589866 DDU589866 DNQ589866 DXM589866 EHI589866 ERE589866 FBA589866 FKW589866 FUS589866 GEO589866 GOK589866 GYG589866 HIC589866 HRY589866 IBU589866 ILQ589866 IVM589866 JFI589866 JPE589866 JZA589866 KIW589866 KSS589866 LCO589866 LMK589866 LWG589866 MGC589866 MPY589866 MZU589866 NJQ589866 NTM589866 ODI589866 ONE589866 OXA589866 PGW589866 PQS589866 QAO589866 QKK589866 QUG589866 REC589866 RNY589866 RXU589866 SHQ589866 SRM589866 TBI589866 TLE589866 TVA589866 UEW589866 UOS589866 UYO589866 VIK589866 VSG589866 WCC589866 WLY589866 WVU589866 M655402 JI655402 TE655402 ADA655402 AMW655402 AWS655402 BGO655402 BQK655402 CAG655402 CKC655402 CTY655402 DDU655402 DNQ655402 DXM655402 EHI655402 ERE655402 FBA655402 FKW655402 FUS655402 GEO655402 GOK655402 GYG655402 HIC655402 HRY655402 IBU655402 ILQ655402 IVM655402 JFI655402 JPE655402 JZA655402 KIW655402 KSS655402 LCO655402 LMK655402 LWG655402 MGC655402 MPY655402 MZU655402 NJQ655402 NTM655402 ODI655402 ONE655402 OXA655402 PGW655402 PQS655402 QAO655402 QKK655402 QUG655402 REC655402 RNY655402 RXU655402 SHQ655402 SRM655402 TBI655402 TLE655402 TVA655402 UEW655402 UOS655402 UYO655402 VIK655402 VSG655402 WCC655402 WLY655402 WVU655402 M720938 JI720938 TE720938 ADA720938 AMW720938 AWS720938 BGO720938 BQK720938 CAG720938 CKC720938 CTY720938 DDU720938 DNQ720938 DXM720938 EHI720938 ERE720938 FBA720938 FKW720938 FUS720938 GEO720938 GOK720938 GYG720938 HIC720938 HRY720938 IBU720938 ILQ720938 IVM720938 JFI720938 JPE720938 JZA720938 KIW720938 KSS720938 LCO720938 LMK720938 LWG720938 MGC720938 MPY720938 MZU720938 NJQ720938 NTM720938 ODI720938 ONE720938 OXA720938 PGW720938 PQS720938 QAO720938 QKK720938 QUG720938 REC720938 RNY720938 RXU720938 SHQ720938 SRM720938 TBI720938 TLE720938 TVA720938 UEW720938 UOS720938 UYO720938 VIK720938 VSG720938 WCC720938 WLY720938 WVU720938 M786474 JI786474 TE786474 ADA786474 AMW786474 AWS786474 BGO786474 BQK786474 CAG786474 CKC786474 CTY786474 DDU786474 DNQ786474 DXM786474 EHI786474 ERE786474 FBA786474 FKW786474 FUS786474 GEO786474 GOK786474 GYG786474 HIC786474 HRY786474 IBU786474 ILQ786474 IVM786474 JFI786474 JPE786474 JZA786474 KIW786474 KSS786474 LCO786474 LMK786474 LWG786474 MGC786474 MPY786474 MZU786474 NJQ786474 NTM786474 ODI786474 ONE786474 OXA786474 PGW786474 PQS786474 QAO786474 QKK786474 QUG786474 REC786474 RNY786474 RXU786474 SHQ786474 SRM786474 TBI786474 TLE786474 TVA786474 UEW786474 UOS786474 UYO786474 VIK786474 VSG786474 WCC786474 WLY786474 WVU786474 M852010 JI852010 TE852010 ADA852010 AMW852010 AWS852010 BGO852010 BQK852010 CAG852010 CKC852010 CTY852010 DDU852010 DNQ852010 DXM852010 EHI852010 ERE852010 FBA852010 FKW852010 FUS852010 GEO852010 GOK852010 GYG852010 HIC852010 HRY852010 IBU852010 ILQ852010 IVM852010 JFI852010 JPE852010 JZA852010 KIW852010 KSS852010 LCO852010 LMK852010 LWG852010 MGC852010 MPY852010 MZU852010 NJQ852010 NTM852010 ODI852010 ONE852010 OXA852010 PGW852010 PQS852010 QAO852010 QKK852010 QUG852010 REC852010 RNY852010 RXU852010 SHQ852010 SRM852010 TBI852010 TLE852010 TVA852010 UEW852010 UOS852010 UYO852010 VIK852010 VSG852010 WCC852010 WLY852010 WVU852010 M917546 JI917546 TE917546 ADA917546 AMW917546 AWS917546 BGO917546 BQK917546 CAG917546 CKC917546 CTY917546 DDU917546 DNQ917546 DXM917546 EHI917546 ERE917546 FBA917546 FKW917546 FUS917546 GEO917546 GOK917546 GYG917546 HIC917546 HRY917546 IBU917546 ILQ917546 IVM917546 JFI917546 JPE917546 JZA917546 KIW917546 KSS917546 LCO917546 LMK917546 LWG917546 MGC917546 MPY917546 MZU917546 NJQ917546 NTM917546 ODI917546 ONE917546 OXA917546 PGW917546 PQS917546 QAO917546 QKK917546 QUG917546 REC917546 RNY917546 RXU917546 SHQ917546 SRM917546 TBI917546 TLE917546 TVA917546 UEW917546 UOS917546 UYO917546 VIK917546 VSG917546 WCC917546 WLY917546 WVU917546 M983082 JI983082 TE983082 ADA983082 AMW983082 AWS983082 BGO983082 BQK983082 CAG983082 CKC983082 CTY983082 DDU983082 DNQ983082 DXM983082 EHI983082 ERE983082 FBA983082 FKW983082 FUS983082 GEO983082 GOK983082 GYG983082 HIC983082 HRY983082 IBU983082 ILQ983082 IVM983082 JFI983082 JPE983082 JZA983082 KIW983082 KSS983082 LCO983082 LMK983082 LWG983082 MGC983082 MPY983082 MZU983082 NJQ983082 NTM983082 ODI983082 ONE983082 OXA983082 PGW983082 PQS983082 QAO983082 QKK983082 QUG983082 REC983082 RNY983082 RXU983082 SHQ983082 SRM983082 TBI983082 TLE983082 TVA983082 UEW983082 UOS983082 UYO983082 VIK983082 VSG983082 WCC983082 WLY983082 WVU983082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M65598 JI65598 TE65598 ADA65598 AMW65598 AWS65598 BGO65598 BQK65598 CAG65598 CKC65598 CTY65598 DDU65598 DNQ65598 DXM65598 EHI65598 ERE65598 FBA65598 FKW65598 FUS65598 GEO65598 GOK65598 GYG65598 HIC65598 HRY65598 IBU65598 ILQ65598 IVM65598 JFI65598 JPE65598 JZA65598 KIW65598 KSS65598 LCO65598 LMK65598 LWG65598 MGC65598 MPY65598 MZU65598 NJQ65598 NTM65598 ODI65598 ONE65598 OXA65598 PGW65598 PQS65598 QAO65598 QKK65598 QUG65598 REC65598 RNY65598 RXU65598 SHQ65598 SRM65598 TBI65598 TLE65598 TVA65598 UEW65598 UOS65598 UYO65598 VIK65598 VSG65598 WCC65598 WLY65598 WVU65598 M131134 JI131134 TE131134 ADA131134 AMW131134 AWS131134 BGO131134 BQK131134 CAG131134 CKC131134 CTY131134 DDU131134 DNQ131134 DXM131134 EHI131134 ERE131134 FBA131134 FKW131134 FUS131134 GEO131134 GOK131134 GYG131134 HIC131134 HRY131134 IBU131134 ILQ131134 IVM131134 JFI131134 JPE131134 JZA131134 KIW131134 KSS131134 LCO131134 LMK131134 LWG131134 MGC131134 MPY131134 MZU131134 NJQ131134 NTM131134 ODI131134 ONE131134 OXA131134 PGW131134 PQS131134 QAO131134 QKK131134 QUG131134 REC131134 RNY131134 RXU131134 SHQ131134 SRM131134 TBI131134 TLE131134 TVA131134 UEW131134 UOS131134 UYO131134 VIK131134 VSG131134 WCC131134 WLY131134 WVU131134 M196670 JI196670 TE196670 ADA196670 AMW196670 AWS196670 BGO196670 BQK196670 CAG196670 CKC196670 CTY196670 DDU196670 DNQ196670 DXM196670 EHI196670 ERE196670 FBA196670 FKW196670 FUS196670 GEO196670 GOK196670 GYG196670 HIC196670 HRY196670 IBU196670 ILQ196670 IVM196670 JFI196670 JPE196670 JZA196670 KIW196670 KSS196670 LCO196670 LMK196670 LWG196670 MGC196670 MPY196670 MZU196670 NJQ196670 NTM196670 ODI196670 ONE196670 OXA196670 PGW196670 PQS196670 QAO196670 QKK196670 QUG196670 REC196670 RNY196670 RXU196670 SHQ196670 SRM196670 TBI196670 TLE196670 TVA196670 UEW196670 UOS196670 UYO196670 VIK196670 VSG196670 WCC196670 WLY196670 WVU196670 M262206 JI262206 TE262206 ADA262206 AMW262206 AWS262206 BGO262206 BQK262206 CAG262206 CKC262206 CTY262206 DDU262206 DNQ262206 DXM262206 EHI262206 ERE262206 FBA262206 FKW262206 FUS262206 GEO262206 GOK262206 GYG262206 HIC262206 HRY262206 IBU262206 ILQ262206 IVM262206 JFI262206 JPE262206 JZA262206 KIW262206 KSS262206 LCO262206 LMK262206 LWG262206 MGC262206 MPY262206 MZU262206 NJQ262206 NTM262206 ODI262206 ONE262206 OXA262206 PGW262206 PQS262206 QAO262206 QKK262206 QUG262206 REC262206 RNY262206 RXU262206 SHQ262206 SRM262206 TBI262206 TLE262206 TVA262206 UEW262206 UOS262206 UYO262206 VIK262206 VSG262206 WCC262206 WLY262206 WVU262206 M327742 JI327742 TE327742 ADA327742 AMW327742 AWS327742 BGO327742 BQK327742 CAG327742 CKC327742 CTY327742 DDU327742 DNQ327742 DXM327742 EHI327742 ERE327742 FBA327742 FKW327742 FUS327742 GEO327742 GOK327742 GYG327742 HIC327742 HRY327742 IBU327742 ILQ327742 IVM327742 JFI327742 JPE327742 JZA327742 KIW327742 KSS327742 LCO327742 LMK327742 LWG327742 MGC327742 MPY327742 MZU327742 NJQ327742 NTM327742 ODI327742 ONE327742 OXA327742 PGW327742 PQS327742 QAO327742 QKK327742 QUG327742 REC327742 RNY327742 RXU327742 SHQ327742 SRM327742 TBI327742 TLE327742 TVA327742 UEW327742 UOS327742 UYO327742 VIK327742 VSG327742 WCC327742 WLY327742 WVU327742 M393278 JI393278 TE393278 ADA393278 AMW393278 AWS393278 BGO393278 BQK393278 CAG393278 CKC393278 CTY393278 DDU393278 DNQ393278 DXM393278 EHI393278 ERE393278 FBA393278 FKW393278 FUS393278 GEO393278 GOK393278 GYG393278 HIC393278 HRY393278 IBU393278 ILQ393278 IVM393278 JFI393278 JPE393278 JZA393278 KIW393278 KSS393278 LCO393278 LMK393278 LWG393278 MGC393278 MPY393278 MZU393278 NJQ393278 NTM393278 ODI393278 ONE393278 OXA393278 PGW393278 PQS393278 QAO393278 QKK393278 QUG393278 REC393278 RNY393278 RXU393278 SHQ393278 SRM393278 TBI393278 TLE393278 TVA393278 UEW393278 UOS393278 UYO393278 VIK393278 VSG393278 WCC393278 WLY393278 WVU393278 M458814 JI458814 TE458814 ADA458814 AMW458814 AWS458814 BGO458814 BQK458814 CAG458814 CKC458814 CTY458814 DDU458814 DNQ458814 DXM458814 EHI458814 ERE458814 FBA458814 FKW458814 FUS458814 GEO458814 GOK458814 GYG458814 HIC458814 HRY458814 IBU458814 ILQ458814 IVM458814 JFI458814 JPE458814 JZA458814 KIW458814 KSS458814 LCO458814 LMK458814 LWG458814 MGC458814 MPY458814 MZU458814 NJQ458814 NTM458814 ODI458814 ONE458814 OXA458814 PGW458814 PQS458814 QAO458814 QKK458814 QUG458814 REC458814 RNY458814 RXU458814 SHQ458814 SRM458814 TBI458814 TLE458814 TVA458814 UEW458814 UOS458814 UYO458814 VIK458814 VSG458814 WCC458814 WLY458814 WVU458814 M524350 JI524350 TE524350 ADA524350 AMW524350 AWS524350 BGO524350 BQK524350 CAG524350 CKC524350 CTY524350 DDU524350 DNQ524350 DXM524350 EHI524350 ERE524350 FBA524350 FKW524350 FUS524350 GEO524350 GOK524350 GYG524350 HIC524350 HRY524350 IBU524350 ILQ524350 IVM524350 JFI524350 JPE524350 JZA524350 KIW524350 KSS524350 LCO524350 LMK524350 LWG524350 MGC524350 MPY524350 MZU524350 NJQ524350 NTM524350 ODI524350 ONE524350 OXA524350 PGW524350 PQS524350 QAO524350 QKK524350 QUG524350 REC524350 RNY524350 RXU524350 SHQ524350 SRM524350 TBI524350 TLE524350 TVA524350 UEW524350 UOS524350 UYO524350 VIK524350 VSG524350 WCC524350 WLY524350 WVU524350 M589886 JI589886 TE589886 ADA589886 AMW589886 AWS589886 BGO589886 BQK589886 CAG589886 CKC589886 CTY589886 DDU589886 DNQ589886 DXM589886 EHI589886 ERE589886 FBA589886 FKW589886 FUS589886 GEO589886 GOK589886 GYG589886 HIC589886 HRY589886 IBU589886 ILQ589886 IVM589886 JFI589886 JPE589886 JZA589886 KIW589886 KSS589886 LCO589886 LMK589886 LWG589886 MGC589886 MPY589886 MZU589886 NJQ589886 NTM589886 ODI589886 ONE589886 OXA589886 PGW589886 PQS589886 QAO589886 QKK589886 QUG589886 REC589886 RNY589886 RXU589886 SHQ589886 SRM589886 TBI589886 TLE589886 TVA589886 UEW589886 UOS589886 UYO589886 VIK589886 VSG589886 WCC589886 WLY589886 WVU589886 M655422 JI655422 TE655422 ADA655422 AMW655422 AWS655422 BGO655422 BQK655422 CAG655422 CKC655422 CTY655422 DDU655422 DNQ655422 DXM655422 EHI655422 ERE655422 FBA655422 FKW655422 FUS655422 GEO655422 GOK655422 GYG655422 HIC655422 HRY655422 IBU655422 ILQ655422 IVM655422 JFI655422 JPE655422 JZA655422 KIW655422 KSS655422 LCO655422 LMK655422 LWG655422 MGC655422 MPY655422 MZU655422 NJQ655422 NTM655422 ODI655422 ONE655422 OXA655422 PGW655422 PQS655422 QAO655422 QKK655422 QUG655422 REC655422 RNY655422 RXU655422 SHQ655422 SRM655422 TBI655422 TLE655422 TVA655422 UEW655422 UOS655422 UYO655422 VIK655422 VSG655422 WCC655422 WLY655422 WVU655422 M720958 JI720958 TE720958 ADA720958 AMW720958 AWS720958 BGO720958 BQK720958 CAG720958 CKC720958 CTY720958 DDU720958 DNQ720958 DXM720958 EHI720958 ERE720958 FBA720958 FKW720958 FUS720958 GEO720958 GOK720958 GYG720958 HIC720958 HRY720958 IBU720958 ILQ720958 IVM720958 JFI720958 JPE720958 JZA720958 KIW720958 KSS720958 LCO720958 LMK720958 LWG720958 MGC720958 MPY720958 MZU720958 NJQ720958 NTM720958 ODI720958 ONE720958 OXA720958 PGW720958 PQS720958 QAO720958 QKK720958 QUG720958 REC720958 RNY720958 RXU720958 SHQ720958 SRM720958 TBI720958 TLE720958 TVA720958 UEW720958 UOS720958 UYO720958 VIK720958 VSG720958 WCC720958 WLY720958 WVU720958 M786494 JI786494 TE786494 ADA786494 AMW786494 AWS786494 BGO786494 BQK786494 CAG786494 CKC786494 CTY786494 DDU786494 DNQ786494 DXM786494 EHI786494 ERE786494 FBA786494 FKW786494 FUS786494 GEO786494 GOK786494 GYG786494 HIC786494 HRY786494 IBU786494 ILQ786494 IVM786494 JFI786494 JPE786494 JZA786494 KIW786494 KSS786494 LCO786494 LMK786494 LWG786494 MGC786494 MPY786494 MZU786494 NJQ786494 NTM786494 ODI786494 ONE786494 OXA786494 PGW786494 PQS786494 QAO786494 QKK786494 QUG786494 REC786494 RNY786494 RXU786494 SHQ786494 SRM786494 TBI786494 TLE786494 TVA786494 UEW786494 UOS786494 UYO786494 VIK786494 VSG786494 WCC786494 WLY786494 WVU786494 M852030 JI852030 TE852030 ADA852030 AMW852030 AWS852030 BGO852030 BQK852030 CAG852030 CKC852030 CTY852030 DDU852030 DNQ852030 DXM852030 EHI852030 ERE852030 FBA852030 FKW852030 FUS852030 GEO852030 GOK852030 GYG852030 HIC852030 HRY852030 IBU852030 ILQ852030 IVM852030 JFI852030 JPE852030 JZA852030 KIW852030 KSS852030 LCO852030 LMK852030 LWG852030 MGC852030 MPY852030 MZU852030 NJQ852030 NTM852030 ODI852030 ONE852030 OXA852030 PGW852030 PQS852030 QAO852030 QKK852030 QUG852030 REC852030 RNY852030 RXU852030 SHQ852030 SRM852030 TBI852030 TLE852030 TVA852030 UEW852030 UOS852030 UYO852030 VIK852030 VSG852030 WCC852030 WLY852030 WVU852030 M917566 JI917566 TE917566 ADA917566 AMW917566 AWS917566 BGO917566 BQK917566 CAG917566 CKC917566 CTY917566 DDU917566 DNQ917566 DXM917566 EHI917566 ERE917566 FBA917566 FKW917566 FUS917566 GEO917566 GOK917566 GYG917566 HIC917566 HRY917566 IBU917566 ILQ917566 IVM917566 JFI917566 JPE917566 JZA917566 KIW917566 KSS917566 LCO917566 LMK917566 LWG917566 MGC917566 MPY917566 MZU917566 NJQ917566 NTM917566 ODI917566 ONE917566 OXA917566 PGW917566 PQS917566 QAO917566 QKK917566 QUG917566 REC917566 RNY917566 RXU917566 SHQ917566 SRM917566 TBI917566 TLE917566 TVA917566 UEW917566 UOS917566 UYO917566 VIK917566 VSG917566 WCC917566 WLY917566 WVU917566 M983102 JI983102 TE983102 ADA983102 AMW983102 AWS983102 BGO983102 BQK983102 CAG983102 CKC983102 CTY983102 DDU983102 DNQ983102 DXM983102 EHI983102 ERE983102 FBA983102 FKW983102 FUS983102 GEO983102 GOK983102 GYG983102 HIC983102 HRY983102 IBU983102 ILQ983102 IVM983102 JFI983102 JPE983102 JZA983102 KIW983102 KSS983102 LCO983102 LMK983102 LWG983102 MGC983102 MPY983102 MZU983102 NJQ983102 NTM983102 ODI983102 ONE983102 OXA983102 PGW983102 PQS983102 QAO983102 QKK983102 QUG983102 REC983102 RNY983102 RXU983102 SHQ983102 SRM983102 TBI983102 TLE983102 TVA983102 UEW983102 UOS983102 UYO983102 VIK983102 VSG983102 WCC983102 WLY983102 WVU983102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M65590 JI65590 TE65590 ADA65590 AMW65590 AWS65590 BGO65590 BQK65590 CAG65590 CKC65590 CTY65590 DDU65590 DNQ65590 DXM65590 EHI65590 ERE65590 FBA65590 FKW65590 FUS65590 GEO65590 GOK65590 GYG65590 HIC65590 HRY65590 IBU65590 ILQ65590 IVM65590 JFI65590 JPE65590 JZA65590 KIW65590 KSS65590 LCO65590 LMK65590 LWG65590 MGC65590 MPY65590 MZU65590 NJQ65590 NTM65590 ODI65590 ONE65590 OXA65590 PGW65590 PQS65590 QAO65590 QKK65590 QUG65590 REC65590 RNY65590 RXU65590 SHQ65590 SRM65590 TBI65590 TLE65590 TVA65590 UEW65590 UOS65590 UYO65590 VIK65590 VSG65590 WCC65590 WLY65590 WVU65590 M131126 JI131126 TE131126 ADA131126 AMW131126 AWS131126 BGO131126 BQK131126 CAG131126 CKC131126 CTY131126 DDU131126 DNQ131126 DXM131126 EHI131126 ERE131126 FBA131126 FKW131126 FUS131126 GEO131126 GOK131126 GYG131126 HIC131126 HRY131126 IBU131126 ILQ131126 IVM131126 JFI131126 JPE131126 JZA131126 KIW131126 KSS131126 LCO131126 LMK131126 LWG131126 MGC131126 MPY131126 MZU131126 NJQ131126 NTM131126 ODI131126 ONE131126 OXA131126 PGW131126 PQS131126 QAO131126 QKK131126 QUG131126 REC131126 RNY131126 RXU131126 SHQ131126 SRM131126 TBI131126 TLE131126 TVA131126 UEW131126 UOS131126 UYO131126 VIK131126 VSG131126 WCC131126 WLY131126 WVU131126 M196662 JI196662 TE196662 ADA196662 AMW196662 AWS196662 BGO196662 BQK196662 CAG196662 CKC196662 CTY196662 DDU196662 DNQ196662 DXM196662 EHI196662 ERE196662 FBA196662 FKW196662 FUS196662 GEO196662 GOK196662 GYG196662 HIC196662 HRY196662 IBU196662 ILQ196662 IVM196662 JFI196662 JPE196662 JZA196662 KIW196662 KSS196662 LCO196662 LMK196662 LWG196662 MGC196662 MPY196662 MZU196662 NJQ196662 NTM196662 ODI196662 ONE196662 OXA196662 PGW196662 PQS196662 QAO196662 QKK196662 QUG196662 REC196662 RNY196662 RXU196662 SHQ196662 SRM196662 TBI196662 TLE196662 TVA196662 UEW196662 UOS196662 UYO196662 VIK196662 VSG196662 WCC196662 WLY196662 WVU196662 M262198 JI262198 TE262198 ADA262198 AMW262198 AWS262198 BGO262198 BQK262198 CAG262198 CKC262198 CTY262198 DDU262198 DNQ262198 DXM262198 EHI262198 ERE262198 FBA262198 FKW262198 FUS262198 GEO262198 GOK262198 GYG262198 HIC262198 HRY262198 IBU262198 ILQ262198 IVM262198 JFI262198 JPE262198 JZA262198 KIW262198 KSS262198 LCO262198 LMK262198 LWG262198 MGC262198 MPY262198 MZU262198 NJQ262198 NTM262198 ODI262198 ONE262198 OXA262198 PGW262198 PQS262198 QAO262198 QKK262198 QUG262198 REC262198 RNY262198 RXU262198 SHQ262198 SRM262198 TBI262198 TLE262198 TVA262198 UEW262198 UOS262198 UYO262198 VIK262198 VSG262198 WCC262198 WLY262198 WVU262198 M327734 JI327734 TE327734 ADA327734 AMW327734 AWS327734 BGO327734 BQK327734 CAG327734 CKC327734 CTY327734 DDU327734 DNQ327734 DXM327734 EHI327734 ERE327734 FBA327734 FKW327734 FUS327734 GEO327734 GOK327734 GYG327734 HIC327734 HRY327734 IBU327734 ILQ327734 IVM327734 JFI327734 JPE327734 JZA327734 KIW327734 KSS327734 LCO327734 LMK327734 LWG327734 MGC327734 MPY327734 MZU327734 NJQ327734 NTM327734 ODI327734 ONE327734 OXA327734 PGW327734 PQS327734 QAO327734 QKK327734 QUG327734 REC327734 RNY327734 RXU327734 SHQ327734 SRM327734 TBI327734 TLE327734 TVA327734 UEW327734 UOS327734 UYO327734 VIK327734 VSG327734 WCC327734 WLY327734 WVU327734 M393270 JI393270 TE393270 ADA393270 AMW393270 AWS393270 BGO393270 BQK393270 CAG393270 CKC393270 CTY393270 DDU393270 DNQ393270 DXM393270 EHI393270 ERE393270 FBA393270 FKW393270 FUS393270 GEO393270 GOK393270 GYG393270 HIC393270 HRY393270 IBU393270 ILQ393270 IVM393270 JFI393270 JPE393270 JZA393270 KIW393270 KSS393270 LCO393270 LMK393270 LWG393270 MGC393270 MPY393270 MZU393270 NJQ393270 NTM393270 ODI393270 ONE393270 OXA393270 PGW393270 PQS393270 QAO393270 QKK393270 QUG393270 REC393270 RNY393270 RXU393270 SHQ393270 SRM393270 TBI393270 TLE393270 TVA393270 UEW393270 UOS393270 UYO393270 VIK393270 VSG393270 WCC393270 WLY393270 WVU393270 M458806 JI458806 TE458806 ADA458806 AMW458806 AWS458806 BGO458806 BQK458806 CAG458806 CKC458806 CTY458806 DDU458806 DNQ458806 DXM458806 EHI458806 ERE458806 FBA458806 FKW458806 FUS458806 GEO458806 GOK458806 GYG458806 HIC458806 HRY458806 IBU458806 ILQ458806 IVM458806 JFI458806 JPE458806 JZA458806 KIW458806 KSS458806 LCO458806 LMK458806 LWG458806 MGC458806 MPY458806 MZU458806 NJQ458806 NTM458806 ODI458806 ONE458806 OXA458806 PGW458806 PQS458806 QAO458806 QKK458806 QUG458806 REC458806 RNY458806 RXU458806 SHQ458806 SRM458806 TBI458806 TLE458806 TVA458806 UEW458806 UOS458806 UYO458806 VIK458806 VSG458806 WCC458806 WLY458806 WVU458806 M524342 JI524342 TE524342 ADA524342 AMW524342 AWS524342 BGO524342 BQK524342 CAG524342 CKC524342 CTY524342 DDU524342 DNQ524342 DXM524342 EHI524342 ERE524342 FBA524342 FKW524342 FUS524342 GEO524342 GOK524342 GYG524342 HIC524342 HRY524342 IBU524342 ILQ524342 IVM524342 JFI524342 JPE524342 JZA524342 KIW524342 KSS524342 LCO524342 LMK524342 LWG524342 MGC524342 MPY524342 MZU524342 NJQ524342 NTM524342 ODI524342 ONE524342 OXA524342 PGW524342 PQS524342 QAO524342 QKK524342 QUG524342 REC524342 RNY524342 RXU524342 SHQ524342 SRM524342 TBI524342 TLE524342 TVA524342 UEW524342 UOS524342 UYO524342 VIK524342 VSG524342 WCC524342 WLY524342 WVU524342 M589878 JI589878 TE589878 ADA589878 AMW589878 AWS589878 BGO589878 BQK589878 CAG589878 CKC589878 CTY589878 DDU589878 DNQ589878 DXM589878 EHI589878 ERE589878 FBA589878 FKW589878 FUS589878 GEO589878 GOK589878 GYG589878 HIC589878 HRY589878 IBU589878 ILQ589878 IVM589878 JFI589878 JPE589878 JZA589878 KIW589878 KSS589878 LCO589878 LMK589878 LWG589878 MGC589878 MPY589878 MZU589878 NJQ589878 NTM589878 ODI589878 ONE589878 OXA589878 PGW589878 PQS589878 QAO589878 QKK589878 QUG589878 REC589878 RNY589878 RXU589878 SHQ589878 SRM589878 TBI589878 TLE589878 TVA589878 UEW589878 UOS589878 UYO589878 VIK589878 VSG589878 WCC589878 WLY589878 WVU589878 M655414 JI655414 TE655414 ADA655414 AMW655414 AWS655414 BGO655414 BQK655414 CAG655414 CKC655414 CTY655414 DDU655414 DNQ655414 DXM655414 EHI655414 ERE655414 FBA655414 FKW655414 FUS655414 GEO655414 GOK655414 GYG655414 HIC655414 HRY655414 IBU655414 ILQ655414 IVM655414 JFI655414 JPE655414 JZA655414 KIW655414 KSS655414 LCO655414 LMK655414 LWG655414 MGC655414 MPY655414 MZU655414 NJQ655414 NTM655414 ODI655414 ONE655414 OXA655414 PGW655414 PQS655414 QAO655414 QKK655414 QUG655414 REC655414 RNY655414 RXU655414 SHQ655414 SRM655414 TBI655414 TLE655414 TVA655414 UEW655414 UOS655414 UYO655414 VIK655414 VSG655414 WCC655414 WLY655414 WVU655414 M720950 JI720950 TE720950 ADA720950 AMW720950 AWS720950 BGO720950 BQK720950 CAG720950 CKC720950 CTY720950 DDU720950 DNQ720950 DXM720950 EHI720950 ERE720950 FBA720950 FKW720950 FUS720950 GEO720950 GOK720950 GYG720950 HIC720950 HRY720950 IBU720950 ILQ720950 IVM720950 JFI720950 JPE720950 JZA720950 KIW720950 KSS720950 LCO720950 LMK720950 LWG720950 MGC720950 MPY720950 MZU720950 NJQ720950 NTM720950 ODI720950 ONE720950 OXA720950 PGW720950 PQS720950 QAO720950 QKK720950 QUG720950 REC720950 RNY720950 RXU720950 SHQ720950 SRM720950 TBI720950 TLE720950 TVA720950 UEW720950 UOS720950 UYO720950 VIK720950 VSG720950 WCC720950 WLY720950 WVU720950 M786486 JI786486 TE786486 ADA786486 AMW786486 AWS786486 BGO786486 BQK786486 CAG786486 CKC786486 CTY786486 DDU786486 DNQ786486 DXM786486 EHI786486 ERE786486 FBA786486 FKW786486 FUS786486 GEO786486 GOK786486 GYG786486 HIC786486 HRY786486 IBU786486 ILQ786486 IVM786486 JFI786486 JPE786486 JZA786486 KIW786486 KSS786486 LCO786486 LMK786486 LWG786486 MGC786486 MPY786486 MZU786486 NJQ786486 NTM786486 ODI786486 ONE786486 OXA786486 PGW786486 PQS786486 QAO786486 QKK786486 QUG786486 REC786486 RNY786486 RXU786486 SHQ786486 SRM786486 TBI786486 TLE786486 TVA786486 UEW786486 UOS786486 UYO786486 VIK786486 VSG786486 WCC786486 WLY786486 WVU786486 M852022 JI852022 TE852022 ADA852022 AMW852022 AWS852022 BGO852022 BQK852022 CAG852022 CKC852022 CTY852022 DDU852022 DNQ852022 DXM852022 EHI852022 ERE852022 FBA852022 FKW852022 FUS852022 GEO852022 GOK852022 GYG852022 HIC852022 HRY852022 IBU852022 ILQ852022 IVM852022 JFI852022 JPE852022 JZA852022 KIW852022 KSS852022 LCO852022 LMK852022 LWG852022 MGC852022 MPY852022 MZU852022 NJQ852022 NTM852022 ODI852022 ONE852022 OXA852022 PGW852022 PQS852022 QAO852022 QKK852022 QUG852022 REC852022 RNY852022 RXU852022 SHQ852022 SRM852022 TBI852022 TLE852022 TVA852022 UEW852022 UOS852022 UYO852022 VIK852022 VSG852022 WCC852022 WLY852022 WVU852022 M917558 JI917558 TE917558 ADA917558 AMW917558 AWS917558 BGO917558 BQK917558 CAG917558 CKC917558 CTY917558 DDU917558 DNQ917558 DXM917558 EHI917558 ERE917558 FBA917558 FKW917558 FUS917558 GEO917558 GOK917558 GYG917558 HIC917558 HRY917558 IBU917558 ILQ917558 IVM917558 JFI917558 JPE917558 JZA917558 KIW917558 KSS917558 LCO917558 LMK917558 LWG917558 MGC917558 MPY917558 MZU917558 NJQ917558 NTM917558 ODI917558 ONE917558 OXA917558 PGW917558 PQS917558 QAO917558 QKK917558 QUG917558 REC917558 RNY917558 RXU917558 SHQ917558 SRM917558 TBI917558 TLE917558 TVA917558 UEW917558 UOS917558 UYO917558 VIK917558 VSG917558 WCC917558 WLY917558 WVU917558 M983094 JI983094 TE983094 ADA983094 AMW983094 AWS983094 BGO983094 BQK983094 CAG983094 CKC983094 CTY983094 DDU983094 DNQ983094 DXM983094 EHI983094 ERE983094 FBA983094 FKW983094 FUS983094 GEO983094 GOK983094 GYG983094 HIC983094 HRY983094 IBU983094 ILQ983094 IVM983094 JFI983094 JPE983094 JZA983094 KIW983094 KSS983094 LCO983094 LMK983094 LWG983094 MGC983094 MPY983094 MZU983094 NJQ983094 NTM983094 ODI983094 ONE983094 OXA983094 PGW983094 PQS983094 QAO983094 QKK983094 QUG983094 REC983094 RNY983094 RXU983094 SHQ983094 SRM983094 TBI983094 TLE983094 TVA983094 UEW983094 UOS983094 UYO983094 VIK983094 VSG983094 WCC983094 WLY983094 WVU983094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M68:M70 JI68:JI70 TE68:TE70 ADA68:ADA70 AMW68:AMW70 AWS68:AWS70 BGO68:BGO70 BQK68:BQK70 CAG68:CAG70 CKC68:CKC70 CTY68:CTY70 DDU68:DDU70 DNQ68:DNQ70 DXM68:DXM70 EHI68:EHI70 ERE68:ERE70 FBA68:FBA70 FKW68:FKW70 FUS68:FUS70 GEO68:GEO70 GOK68:GOK70 GYG68:GYG70 HIC68:HIC70 HRY68:HRY70 IBU68:IBU70 ILQ68:ILQ70 IVM68:IVM70 JFI68:JFI70 JPE68:JPE70 JZA68:JZA70 KIW68:KIW70 KSS68:KSS70 LCO68:LCO70 LMK68:LMK70 LWG68:LWG70 MGC68:MGC70 MPY68:MPY70 MZU68:MZU70 NJQ68:NJQ70 NTM68:NTM70 ODI68:ODI70 ONE68:ONE70 OXA68:OXA70 PGW68:PGW70 PQS68:PQS70 QAO68:QAO70 QKK68:QKK70 QUG68:QUG70 REC68:REC70 RNY68:RNY70 RXU68:RXU70 SHQ68:SHQ70 SRM68:SRM70 TBI68:TBI70 TLE68:TLE70 TVA68:TVA70 UEW68:UEW70 UOS68:UOS70 UYO68:UYO70 VIK68:VIK70 VSG68:VSG70 WCC68:WCC70 WLY68:WLY70 WVU68:WVU70 M65604:M65606 JI65604:JI65606 TE65604:TE65606 ADA65604:ADA65606 AMW65604:AMW65606 AWS65604:AWS65606 BGO65604:BGO65606 BQK65604:BQK65606 CAG65604:CAG65606 CKC65604:CKC65606 CTY65604:CTY65606 DDU65604:DDU65606 DNQ65604:DNQ65606 DXM65604:DXM65606 EHI65604:EHI65606 ERE65604:ERE65606 FBA65604:FBA65606 FKW65604:FKW65606 FUS65604:FUS65606 GEO65604:GEO65606 GOK65604:GOK65606 GYG65604:GYG65606 HIC65604:HIC65606 HRY65604:HRY65606 IBU65604:IBU65606 ILQ65604:ILQ65606 IVM65604:IVM65606 JFI65604:JFI65606 JPE65604:JPE65606 JZA65604:JZA65606 KIW65604:KIW65606 KSS65604:KSS65606 LCO65604:LCO65606 LMK65604:LMK65606 LWG65604:LWG65606 MGC65604:MGC65606 MPY65604:MPY65606 MZU65604:MZU65606 NJQ65604:NJQ65606 NTM65604:NTM65606 ODI65604:ODI65606 ONE65604:ONE65606 OXA65604:OXA65606 PGW65604:PGW65606 PQS65604:PQS65606 QAO65604:QAO65606 QKK65604:QKK65606 QUG65604:QUG65606 REC65604:REC65606 RNY65604:RNY65606 RXU65604:RXU65606 SHQ65604:SHQ65606 SRM65604:SRM65606 TBI65604:TBI65606 TLE65604:TLE65606 TVA65604:TVA65606 UEW65604:UEW65606 UOS65604:UOS65606 UYO65604:UYO65606 VIK65604:VIK65606 VSG65604:VSG65606 WCC65604:WCC65606 WLY65604:WLY65606 WVU65604:WVU65606 M131140:M131142 JI131140:JI131142 TE131140:TE131142 ADA131140:ADA131142 AMW131140:AMW131142 AWS131140:AWS131142 BGO131140:BGO131142 BQK131140:BQK131142 CAG131140:CAG131142 CKC131140:CKC131142 CTY131140:CTY131142 DDU131140:DDU131142 DNQ131140:DNQ131142 DXM131140:DXM131142 EHI131140:EHI131142 ERE131140:ERE131142 FBA131140:FBA131142 FKW131140:FKW131142 FUS131140:FUS131142 GEO131140:GEO131142 GOK131140:GOK131142 GYG131140:GYG131142 HIC131140:HIC131142 HRY131140:HRY131142 IBU131140:IBU131142 ILQ131140:ILQ131142 IVM131140:IVM131142 JFI131140:JFI131142 JPE131140:JPE131142 JZA131140:JZA131142 KIW131140:KIW131142 KSS131140:KSS131142 LCO131140:LCO131142 LMK131140:LMK131142 LWG131140:LWG131142 MGC131140:MGC131142 MPY131140:MPY131142 MZU131140:MZU131142 NJQ131140:NJQ131142 NTM131140:NTM131142 ODI131140:ODI131142 ONE131140:ONE131142 OXA131140:OXA131142 PGW131140:PGW131142 PQS131140:PQS131142 QAO131140:QAO131142 QKK131140:QKK131142 QUG131140:QUG131142 REC131140:REC131142 RNY131140:RNY131142 RXU131140:RXU131142 SHQ131140:SHQ131142 SRM131140:SRM131142 TBI131140:TBI131142 TLE131140:TLE131142 TVA131140:TVA131142 UEW131140:UEW131142 UOS131140:UOS131142 UYO131140:UYO131142 VIK131140:VIK131142 VSG131140:VSG131142 WCC131140:WCC131142 WLY131140:WLY131142 WVU131140:WVU131142 M196676:M196678 JI196676:JI196678 TE196676:TE196678 ADA196676:ADA196678 AMW196676:AMW196678 AWS196676:AWS196678 BGO196676:BGO196678 BQK196676:BQK196678 CAG196676:CAG196678 CKC196676:CKC196678 CTY196676:CTY196678 DDU196676:DDU196678 DNQ196676:DNQ196678 DXM196676:DXM196678 EHI196676:EHI196678 ERE196676:ERE196678 FBA196676:FBA196678 FKW196676:FKW196678 FUS196676:FUS196678 GEO196676:GEO196678 GOK196676:GOK196678 GYG196676:GYG196678 HIC196676:HIC196678 HRY196676:HRY196678 IBU196676:IBU196678 ILQ196676:ILQ196678 IVM196676:IVM196678 JFI196676:JFI196678 JPE196676:JPE196678 JZA196676:JZA196678 KIW196676:KIW196678 KSS196676:KSS196678 LCO196676:LCO196678 LMK196676:LMK196678 LWG196676:LWG196678 MGC196676:MGC196678 MPY196676:MPY196678 MZU196676:MZU196678 NJQ196676:NJQ196678 NTM196676:NTM196678 ODI196676:ODI196678 ONE196676:ONE196678 OXA196676:OXA196678 PGW196676:PGW196678 PQS196676:PQS196678 QAO196676:QAO196678 QKK196676:QKK196678 QUG196676:QUG196678 REC196676:REC196678 RNY196676:RNY196678 RXU196676:RXU196678 SHQ196676:SHQ196678 SRM196676:SRM196678 TBI196676:TBI196678 TLE196676:TLE196678 TVA196676:TVA196678 UEW196676:UEW196678 UOS196676:UOS196678 UYO196676:UYO196678 VIK196676:VIK196678 VSG196676:VSG196678 WCC196676:WCC196678 WLY196676:WLY196678 WVU196676:WVU196678 M262212:M262214 JI262212:JI262214 TE262212:TE262214 ADA262212:ADA262214 AMW262212:AMW262214 AWS262212:AWS262214 BGO262212:BGO262214 BQK262212:BQK262214 CAG262212:CAG262214 CKC262212:CKC262214 CTY262212:CTY262214 DDU262212:DDU262214 DNQ262212:DNQ262214 DXM262212:DXM262214 EHI262212:EHI262214 ERE262212:ERE262214 FBA262212:FBA262214 FKW262212:FKW262214 FUS262212:FUS262214 GEO262212:GEO262214 GOK262212:GOK262214 GYG262212:GYG262214 HIC262212:HIC262214 HRY262212:HRY262214 IBU262212:IBU262214 ILQ262212:ILQ262214 IVM262212:IVM262214 JFI262212:JFI262214 JPE262212:JPE262214 JZA262212:JZA262214 KIW262212:KIW262214 KSS262212:KSS262214 LCO262212:LCO262214 LMK262212:LMK262214 LWG262212:LWG262214 MGC262212:MGC262214 MPY262212:MPY262214 MZU262212:MZU262214 NJQ262212:NJQ262214 NTM262212:NTM262214 ODI262212:ODI262214 ONE262212:ONE262214 OXA262212:OXA262214 PGW262212:PGW262214 PQS262212:PQS262214 QAO262212:QAO262214 QKK262212:QKK262214 QUG262212:QUG262214 REC262212:REC262214 RNY262212:RNY262214 RXU262212:RXU262214 SHQ262212:SHQ262214 SRM262212:SRM262214 TBI262212:TBI262214 TLE262212:TLE262214 TVA262212:TVA262214 UEW262212:UEW262214 UOS262212:UOS262214 UYO262212:UYO262214 VIK262212:VIK262214 VSG262212:VSG262214 WCC262212:WCC262214 WLY262212:WLY262214 WVU262212:WVU262214 M327748:M327750 JI327748:JI327750 TE327748:TE327750 ADA327748:ADA327750 AMW327748:AMW327750 AWS327748:AWS327750 BGO327748:BGO327750 BQK327748:BQK327750 CAG327748:CAG327750 CKC327748:CKC327750 CTY327748:CTY327750 DDU327748:DDU327750 DNQ327748:DNQ327750 DXM327748:DXM327750 EHI327748:EHI327750 ERE327748:ERE327750 FBA327748:FBA327750 FKW327748:FKW327750 FUS327748:FUS327750 GEO327748:GEO327750 GOK327748:GOK327750 GYG327748:GYG327750 HIC327748:HIC327750 HRY327748:HRY327750 IBU327748:IBU327750 ILQ327748:ILQ327750 IVM327748:IVM327750 JFI327748:JFI327750 JPE327748:JPE327750 JZA327748:JZA327750 KIW327748:KIW327750 KSS327748:KSS327750 LCO327748:LCO327750 LMK327748:LMK327750 LWG327748:LWG327750 MGC327748:MGC327750 MPY327748:MPY327750 MZU327748:MZU327750 NJQ327748:NJQ327750 NTM327748:NTM327750 ODI327748:ODI327750 ONE327748:ONE327750 OXA327748:OXA327750 PGW327748:PGW327750 PQS327748:PQS327750 QAO327748:QAO327750 QKK327748:QKK327750 QUG327748:QUG327750 REC327748:REC327750 RNY327748:RNY327750 RXU327748:RXU327750 SHQ327748:SHQ327750 SRM327748:SRM327750 TBI327748:TBI327750 TLE327748:TLE327750 TVA327748:TVA327750 UEW327748:UEW327750 UOS327748:UOS327750 UYO327748:UYO327750 VIK327748:VIK327750 VSG327748:VSG327750 WCC327748:WCC327750 WLY327748:WLY327750 WVU327748:WVU327750 M393284:M393286 JI393284:JI393286 TE393284:TE393286 ADA393284:ADA393286 AMW393284:AMW393286 AWS393284:AWS393286 BGO393284:BGO393286 BQK393284:BQK393286 CAG393284:CAG393286 CKC393284:CKC393286 CTY393284:CTY393286 DDU393284:DDU393286 DNQ393284:DNQ393286 DXM393284:DXM393286 EHI393284:EHI393286 ERE393284:ERE393286 FBA393284:FBA393286 FKW393284:FKW393286 FUS393284:FUS393286 GEO393284:GEO393286 GOK393284:GOK393286 GYG393284:GYG393286 HIC393284:HIC393286 HRY393284:HRY393286 IBU393284:IBU393286 ILQ393284:ILQ393286 IVM393284:IVM393286 JFI393284:JFI393286 JPE393284:JPE393286 JZA393284:JZA393286 KIW393284:KIW393286 KSS393284:KSS393286 LCO393284:LCO393286 LMK393284:LMK393286 LWG393284:LWG393286 MGC393284:MGC393286 MPY393284:MPY393286 MZU393284:MZU393286 NJQ393284:NJQ393286 NTM393284:NTM393286 ODI393284:ODI393286 ONE393284:ONE393286 OXA393284:OXA393286 PGW393284:PGW393286 PQS393284:PQS393286 QAO393284:QAO393286 QKK393284:QKK393286 QUG393284:QUG393286 REC393284:REC393286 RNY393284:RNY393286 RXU393284:RXU393286 SHQ393284:SHQ393286 SRM393284:SRM393286 TBI393284:TBI393286 TLE393284:TLE393286 TVA393284:TVA393286 UEW393284:UEW393286 UOS393284:UOS393286 UYO393284:UYO393286 VIK393284:VIK393286 VSG393284:VSG393286 WCC393284:WCC393286 WLY393284:WLY393286 WVU393284:WVU393286 M458820:M458822 JI458820:JI458822 TE458820:TE458822 ADA458820:ADA458822 AMW458820:AMW458822 AWS458820:AWS458822 BGO458820:BGO458822 BQK458820:BQK458822 CAG458820:CAG458822 CKC458820:CKC458822 CTY458820:CTY458822 DDU458820:DDU458822 DNQ458820:DNQ458822 DXM458820:DXM458822 EHI458820:EHI458822 ERE458820:ERE458822 FBA458820:FBA458822 FKW458820:FKW458822 FUS458820:FUS458822 GEO458820:GEO458822 GOK458820:GOK458822 GYG458820:GYG458822 HIC458820:HIC458822 HRY458820:HRY458822 IBU458820:IBU458822 ILQ458820:ILQ458822 IVM458820:IVM458822 JFI458820:JFI458822 JPE458820:JPE458822 JZA458820:JZA458822 KIW458820:KIW458822 KSS458820:KSS458822 LCO458820:LCO458822 LMK458820:LMK458822 LWG458820:LWG458822 MGC458820:MGC458822 MPY458820:MPY458822 MZU458820:MZU458822 NJQ458820:NJQ458822 NTM458820:NTM458822 ODI458820:ODI458822 ONE458820:ONE458822 OXA458820:OXA458822 PGW458820:PGW458822 PQS458820:PQS458822 QAO458820:QAO458822 QKK458820:QKK458822 QUG458820:QUG458822 REC458820:REC458822 RNY458820:RNY458822 RXU458820:RXU458822 SHQ458820:SHQ458822 SRM458820:SRM458822 TBI458820:TBI458822 TLE458820:TLE458822 TVA458820:TVA458822 UEW458820:UEW458822 UOS458820:UOS458822 UYO458820:UYO458822 VIK458820:VIK458822 VSG458820:VSG458822 WCC458820:WCC458822 WLY458820:WLY458822 WVU458820:WVU458822 M524356:M524358 JI524356:JI524358 TE524356:TE524358 ADA524356:ADA524358 AMW524356:AMW524358 AWS524356:AWS524358 BGO524356:BGO524358 BQK524356:BQK524358 CAG524356:CAG524358 CKC524356:CKC524358 CTY524356:CTY524358 DDU524356:DDU524358 DNQ524356:DNQ524358 DXM524356:DXM524358 EHI524356:EHI524358 ERE524356:ERE524358 FBA524356:FBA524358 FKW524356:FKW524358 FUS524356:FUS524358 GEO524356:GEO524358 GOK524356:GOK524358 GYG524356:GYG524358 HIC524356:HIC524358 HRY524356:HRY524358 IBU524356:IBU524358 ILQ524356:ILQ524358 IVM524356:IVM524358 JFI524356:JFI524358 JPE524356:JPE524358 JZA524356:JZA524358 KIW524356:KIW524358 KSS524356:KSS524358 LCO524356:LCO524358 LMK524356:LMK524358 LWG524356:LWG524358 MGC524356:MGC524358 MPY524356:MPY524358 MZU524356:MZU524358 NJQ524356:NJQ524358 NTM524356:NTM524358 ODI524356:ODI524358 ONE524356:ONE524358 OXA524356:OXA524358 PGW524356:PGW524358 PQS524356:PQS524358 QAO524356:QAO524358 QKK524356:QKK524358 QUG524356:QUG524358 REC524356:REC524358 RNY524356:RNY524358 RXU524356:RXU524358 SHQ524356:SHQ524358 SRM524356:SRM524358 TBI524356:TBI524358 TLE524356:TLE524358 TVA524356:TVA524358 UEW524356:UEW524358 UOS524356:UOS524358 UYO524356:UYO524358 VIK524356:VIK524358 VSG524356:VSG524358 WCC524356:WCC524358 WLY524356:WLY524358 WVU524356:WVU524358 M589892:M589894 JI589892:JI589894 TE589892:TE589894 ADA589892:ADA589894 AMW589892:AMW589894 AWS589892:AWS589894 BGO589892:BGO589894 BQK589892:BQK589894 CAG589892:CAG589894 CKC589892:CKC589894 CTY589892:CTY589894 DDU589892:DDU589894 DNQ589892:DNQ589894 DXM589892:DXM589894 EHI589892:EHI589894 ERE589892:ERE589894 FBA589892:FBA589894 FKW589892:FKW589894 FUS589892:FUS589894 GEO589892:GEO589894 GOK589892:GOK589894 GYG589892:GYG589894 HIC589892:HIC589894 HRY589892:HRY589894 IBU589892:IBU589894 ILQ589892:ILQ589894 IVM589892:IVM589894 JFI589892:JFI589894 JPE589892:JPE589894 JZA589892:JZA589894 KIW589892:KIW589894 KSS589892:KSS589894 LCO589892:LCO589894 LMK589892:LMK589894 LWG589892:LWG589894 MGC589892:MGC589894 MPY589892:MPY589894 MZU589892:MZU589894 NJQ589892:NJQ589894 NTM589892:NTM589894 ODI589892:ODI589894 ONE589892:ONE589894 OXA589892:OXA589894 PGW589892:PGW589894 PQS589892:PQS589894 QAO589892:QAO589894 QKK589892:QKK589894 QUG589892:QUG589894 REC589892:REC589894 RNY589892:RNY589894 RXU589892:RXU589894 SHQ589892:SHQ589894 SRM589892:SRM589894 TBI589892:TBI589894 TLE589892:TLE589894 TVA589892:TVA589894 UEW589892:UEW589894 UOS589892:UOS589894 UYO589892:UYO589894 VIK589892:VIK589894 VSG589892:VSG589894 WCC589892:WCC589894 WLY589892:WLY589894 WVU589892:WVU589894 M655428:M655430 JI655428:JI655430 TE655428:TE655430 ADA655428:ADA655430 AMW655428:AMW655430 AWS655428:AWS655430 BGO655428:BGO655430 BQK655428:BQK655430 CAG655428:CAG655430 CKC655428:CKC655430 CTY655428:CTY655430 DDU655428:DDU655430 DNQ655428:DNQ655430 DXM655428:DXM655430 EHI655428:EHI655430 ERE655428:ERE655430 FBA655428:FBA655430 FKW655428:FKW655430 FUS655428:FUS655430 GEO655428:GEO655430 GOK655428:GOK655430 GYG655428:GYG655430 HIC655428:HIC655430 HRY655428:HRY655430 IBU655428:IBU655430 ILQ655428:ILQ655430 IVM655428:IVM655430 JFI655428:JFI655430 JPE655428:JPE655430 JZA655428:JZA655430 KIW655428:KIW655430 KSS655428:KSS655430 LCO655428:LCO655430 LMK655428:LMK655430 LWG655428:LWG655430 MGC655428:MGC655430 MPY655428:MPY655430 MZU655428:MZU655430 NJQ655428:NJQ655430 NTM655428:NTM655430 ODI655428:ODI655430 ONE655428:ONE655430 OXA655428:OXA655430 PGW655428:PGW655430 PQS655428:PQS655430 QAO655428:QAO655430 QKK655428:QKK655430 QUG655428:QUG655430 REC655428:REC655430 RNY655428:RNY655430 RXU655428:RXU655430 SHQ655428:SHQ655430 SRM655428:SRM655430 TBI655428:TBI655430 TLE655428:TLE655430 TVA655428:TVA655430 UEW655428:UEW655430 UOS655428:UOS655430 UYO655428:UYO655430 VIK655428:VIK655430 VSG655428:VSG655430 WCC655428:WCC655430 WLY655428:WLY655430 WVU655428:WVU655430 M720964:M720966 JI720964:JI720966 TE720964:TE720966 ADA720964:ADA720966 AMW720964:AMW720966 AWS720964:AWS720966 BGO720964:BGO720966 BQK720964:BQK720966 CAG720964:CAG720966 CKC720964:CKC720966 CTY720964:CTY720966 DDU720964:DDU720966 DNQ720964:DNQ720966 DXM720964:DXM720966 EHI720964:EHI720966 ERE720964:ERE720966 FBA720964:FBA720966 FKW720964:FKW720966 FUS720964:FUS720966 GEO720964:GEO720966 GOK720964:GOK720966 GYG720964:GYG720966 HIC720964:HIC720966 HRY720964:HRY720966 IBU720964:IBU720966 ILQ720964:ILQ720966 IVM720964:IVM720966 JFI720964:JFI720966 JPE720964:JPE720966 JZA720964:JZA720966 KIW720964:KIW720966 KSS720964:KSS720966 LCO720964:LCO720966 LMK720964:LMK720966 LWG720964:LWG720966 MGC720964:MGC720966 MPY720964:MPY720966 MZU720964:MZU720966 NJQ720964:NJQ720966 NTM720964:NTM720966 ODI720964:ODI720966 ONE720964:ONE720966 OXA720964:OXA720966 PGW720964:PGW720966 PQS720964:PQS720966 QAO720964:QAO720966 QKK720964:QKK720966 QUG720964:QUG720966 REC720964:REC720966 RNY720964:RNY720966 RXU720964:RXU720966 SHQ720964:SHQ720966 SRM720964:SRM720966 TBI720964:TBI720966 TLE720964:TLE720966 TVA720964:TVA720966 UEW720964:UEW720966 UOS720964:UOS720966 UYO720964:UYO720966 VIK720964:VIK720966 VSG720964:VSG720966 WCC720964:WCC720966 WLY720964:WLY720966 WVU720964:WVU720966 M786500:M786502 JI786500:JI786502 TE786500:TE786502 ADA786500:ADA786502 AMW786500:AMW786502 AWS786500:AWS786502 BGO786500:BGO786502 BQK786500:BQK786502 CAG786500:CAG786502 CKC786500:CKC786502 CTY786500:CTY786502 DDU786500:DDU786502 DNQ786500:DNQ786502 DXM786500:DXM786502 EHI786500:EHI786502 ERE786500:ERE786502 FBA786500:FBA786502 FKW786500:FKW786502 FUS786500:FUS786502 GEO786500:GEO786502 GOK786500:GOK786502 GYG786500:GYG786502 HIC786500:HIC786502 HRY786500:HRY786502 IBU786500:IBU786502 ILQ786500:ILQ786502 IVM786500:IVM786502 JFI786500:JFI786502 JPE786500:JPE786502 JZA786500:JZA786502 KIW786500:KIW786502 KSS786500:KSS786502 LCO786500:LCO786502 LMK786500:LMK786502 LWG786500:LWG786502 MGC786500:MGC786502 MPY786500:MPY786502 MZU786500:MZU786502 NJQ786500:NJQ786502 NTM786500:NTM786502 ODI786500:ODI786502 ONE786500:ONE786502 OXA786500:OXA786502 PGW786500:PGW786502 PQS786500:PQS786502 QAO786500:QAO786502 QKK786500:QKK786502 QUG786500:QUG786502 REC786500:REC786502 RNY786500:RNY786502 RXU786500:RXU786502 SHQ786500:SHQ786502 SRM786500:SRM786502 TBI786500:TBI786502 TLE786500:TLE786502 TVA786500:TVA786502 UEW786500:UEW786502 UOS786500:UOS786502 UYO786500:UYO786502 VIK786500:VIK786502 VSG786500:VSG786502 WCC786500:WCC786502 WLY786500:WLY786502 WVU786500:WVU786502 M852036:M852038 JI852036:JI852038 TE852036:TE852038 ADA852036:ADA852038 AMW852036:AMW852038 AWS852036:AWS852038 BGO852036:BGO852038 BQK852036:BQK852038 CAG852036:CAG852038 CKC852036:CKC852038 CTY852036:CTY852038 DDU852036:DDU852038 DNQ852036:DNQ852038 DXM852036:DXM852038 EHI852036:EHI852038 ERE852036:ERE852038 FBA852036:FBA852038 FKW852036:FKW852038 FUS852036:FUS852038 GEO852036:GEO852038 GOK852036:GOK852038 GYG852036:GYG852038 HIC852036:HIC852038 HRY852036:HRY852038 IBU852036:IBU852038 ILQ852036:ILQ852038 IVM852036:IVM852038 JFI852036:JFI852038 JPE852036:JPE852038 JZA852036:JZA852038 KIW852036:KIW852038 KSS852036:KSS852038 LCO852036:LCO852038 LMK852036:LMK852038 LWG852036:LWG852038 MGC852036:MGC852038 MPY852036:MPY852038 MZU852036:MZU852038 NJQ852036:NJQ852038 NTM852036:NTM852038 ODI852036:ODI852038 ONE852036:ONE852038 OXA852036:OXA852038 PGW852036:PGW852038 PQS852036:PQS852038 QAO852036:QAO852038 QKK852036:QKK852038 QUG852036:QUG852038 REC852036:REC852038 RNY852036:RNY852038 RXU852036:RXU852038 SHQ852036:SHQ852038 SRM852036:SRM852038 TBI852036:TBI852038 TLE852036:TLE852038 TVA852036:TVA852038 UEW852036:UEW852038 UOS852036:UOS852038 UYO852036:UYO852038 VIK852036:VIK852038 VSG852036:VSG852038 WCC852036:WCC852038 WLY852036:WLY852038 WVU852036:WVU852038 M917572:M917574 JI917572:JI917574 TE917572:TE917574 ADA917572:ADA917574 AMW917572:AMW917574 AWS917572:AWS917574 BGO917572:BGO917574 BQK917572:BQK917574 CAG917572:CAG917574 CKC917572:CKC917574 CTY917572:CTY917574 DDU917572:DDU917574 DNQ917572:DNQ917574 DXM917572:DXM917574 EHI917572:EHI917574 ERE917572:ERE917574 FBA917572:FBA917574 FKW917572:FKW917574 FUS917572:FUS917574 GEO917572:GEO917574 GOK917572:GOK917574 GYG917572:GYG917574 HIC917572:HIC917574 HRY917572:HRY917574 IBU917572:IBU917574 ILQ917572:ILQ917574 IVM917572:IVM917574 JFI917572:JFI917574 JPE917572:JPE917574 JZA917572:JZA917574 KIW917572:KIW917574 KSS917572:KSS917574 LCO917572:LCO917574 LMK917572:LMK917574 LWG917572:LWG917574 MGC917572:MGC917574 MPY917572:MPY917574 MZU917572:MZU917574 NJQ917572:NJQ917574 NTM917572:NTM917574 ODI917572:ODI917574 ONE917572:ONE917574 OXA917572:OXA917574 PGW917572:PGW917574 PQS917572:PQS917574 QAO917572:QAO917574 QKK917572:QKK917574 QUG917572:QUG917574 REC917572:REC917574 RNY917572:RNY917574 RXU917572:RXU917574 SHQ917572:SHQ917574 SRM917572:SRM917574 TBI917572:TBI917574 TLE917572:TLE917574 TVA917572:TVA917574 UEW917572:UEW917574 UOS917572:UOS917574 UYO917572:UYO917574 VIK917572:VIK917574 VSG917572:VSG917574 WCC917572:WCC917574 WLY917572:WLY917574 WVU917572:WVU917574 M983108:M983110 JI983108:JI983110 TE983108:TE983110 ADA983108:ADA983110 AMW983108:AMW983110 AWS983108:AWS983110 BGO983108:BGO983110 BQK983108:BQK983110 CAG983108:CAG983110 CKC983108:CKC983110 CTY983108:CTY983110 DDU983108:DDU983110 DNQ983108:DNQ983110 DXM983108:DXM983110 EHI983108:EHI983110 ERE983108:ERE983110 FBA983108:FBA983110 FKW983108:FKW983110 FUS983108:FUS983110 GEO983108:GEO983110 GOK983108:GOK983110 GYG983108:GYG983110 HIC983108:HIC983110 HRY983108:HRY983110 IBU983108:IBU983110 ILQ983108:ILQ983110 IVM983108:IVM983110 JFI983108:JFI983110 JPE983108:JPE983110 JZA983108:JZA983110 KIW983108:KIW983110 KSS983108:KSS983110 LCO983108:LCO983110 LMK983108:LMK983110 LWG983108:LWG983110 MGC983108:MGC983110 MPY983108:MPY983110 MZU983108:MZU983110 NJQ983108:NJQ983110 NTM983108:NTM983110 ODI983108:ODI983110 ONE983108:ONE983110 OXA983108:OXA983110 PGW983108:PGW983110 PQS983108:PQS983110 QAO983108:QAO983110 QKK983108:QKK983110 QUG983108:QUG983110 REC983108:REC983110 RNY983108:RNY983110 RXU983108:RXU983110 SHQ983108:SHQ983110 SRM983108:SRM983110 TBI983108:TBI983110 TLE983108:TLE983110 TVA983108:TVA983110 UEW983108:UEW983110 UOS983108:UOS983110 UYO983108:UYO983110 VIK983108:VIK983110 VSG983108:VSG983110 WCC983108:WCC983110 WLY983108:WLY983110 WVU983108:WVU983110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M65602 JI65602 TE65602 ADA65602 AMW65602 AWS65602 BGO65602 BQK65602 CAG65602 CKC65602 CTY65602 DDU65602 DNQ65602 DXM65602 EHI65602 ERE65602 FBA65602 FKW65602 FUS65602 GEO65602 GOK65602 GYG65602 HIC65602 HRY65602 IBU65602 ILQ65602 IVM65602 JFI65602 JPE65602 JZA65602 KIW65602 KSS65602 LCO65602 LMK65602 LWG65602 MGC65602 MPY65602 MZU65602 NJQ65602 NTM65602 ODI65602 ONE65602 OXA65602 PGW65602 PQS65602 QAO65602 QKK65602 QUG65602 REC65602 RNY65602 RXU65602 SHQ65602 SRM65602 TBI65602 TLE65602 TVA65602 UEW65602 UOS65602 UYO65602 VIK65602 VSG65602 WCC65602 WLY65602 WVU65602 M131138 JI131138 TE131138 ADA131138 AMW131138 AWS131138 BGO131138 BQK131138 CAG131138 CKC131138 CTY131138 DDU131138 DNQ131138 DXM131138 EHI131138 ERE131138 FBA131138 FKW131138 FUS131138 GEO131138 GOK131138 GYG131138 HIC131138 HRY131138 IBU131138 ILQ131138 IVM131138 JFI131138 JPE131138 JZA131138 KIW131138 KSS131138 LCO131138 LMK131138 LWG131138 MGC131138 MPY131138 MZU131138 NJQ131138 NTM131138 ODI131138 ONE131138 OXA131138 PGW131138 PQS131138 QAO131138 QKK131138 QUG131138 REC131138 RNY131138 RXU131138 SHQ131138 SRM131138 TBI131138 TLE131138 TVA131138 UEW131138 UOS131138 UYO131138 VIK131138 VSG131138 WCC131138 WLY131138 WVU131138 M196674 JI196674 TE196674 ADA196674 AMW196674 AWS196674 BGO196674 BQK196674 CAG196674 CKC196674 CTY196674 DDU196674 DNQ196674 DXM196674 EHI196674 ERE196674 FBA196674 FKW196674 FUS196674 GEO196674 GOK196674 GYG196674 HIC196674 HRY196674 IBU196674 ILQ196674 IVM196674 JFI196674 JPE196674 JZA196674 KIW196674 KSS196674 LCO196674 LMK196674 LWG196674 MGC196674 MPY196674 MZU196674 NJQ196674 NTM196674 ODI196674 ONE196674 OXA196674 PGW196674 PQS196674 QAO196674 QKK196674 QUG196674 REC196674 RNY196674 RXU196674 SHQ196674 SRM196674 TBI196674 TLE196674 TVA196674 UEW196674 UOS196674 UYO196674 VIK196674 VSG196674 WCC196674 WLY196674 WVU196674 M262210 JI262210 TE262210 ADA262210 AMW262210 AWS262210 BGO262210 BQK262210 CAG262210 CKC262210 CTY262210 DDU262210 DNQ262210 DXM262210 EHI262210 ERE262210 FBA262210 FKW262210 FUS262210 GEO262210 GOK262210 GYG262210 HIC262210 HRY262210 IBU262210 ILQ262210 IVM262210 JFI262210 JPE262210 JZA262210 KIW262210 KSS262210 LCO262210 LMK262210 LWG262210 MGC262210 MPY262210 MZU262210 NJQ262210 NTM262210 ODI262210 ONE262210 OXA262210 PGW262210 PQS262210 QAO262210 QKK262210 QUG262210 REC262210 RNY262210 RXU262210 SHQ262210 SRM262210 TBI262210 TLE262210 TVA262210 UEW262210 UOS262210 UYO262210 VIK262210 VSG262210 WCC262210 WLY262210 WVU262210 M327746 JI327746 TE327746 ADA327746 AMW327746 AWS327746 BGO327746 BQK327746 CAG327746 CKC327746 CTY327746 DDU327746 DNQ327746 DXM327746 EHI327746 ERE327746 FBA327746 FKW327746 FUS327746 GEO327746 GOK327746 GYG327746 HIC327746 HRY327746 IBU327746 ILQ327746 IVM327746 JFI327746 JPE327746 JZA327746 KIW327746 KSS327746 LCO327746 LMK327746 LWG327746 MGC327746 MPY327746 MZU327746 NJQ327746 NTM327746 ODI327746 ONE327746 OXA327746 PGW327746 PQS327746 QAO327746 QKK327746 QUG327746 REC327746 RNY327746 RXU327746 SHQ327746 SRM327746 TBI327746 TLE327746 TVA327746 UEW327746 UOS327746 UYO327746 VIK327746 VSG327746 WCC327746 WLY327746 WVU327746 M393282 JI393282 TE393282 ADA393282 AMW393282 AWS393282 BGO393282 BQK393282 CAG393282 CKC393282 CTY393282 DDU393282 DNQ393282 DXM393282 EHI393282 ERE393282 FBA393282 FKW393282 FUS393282 GEO393282 GOK393282 GYG393282 HIC393282 HRY393282 IBU393282 ILQ393282 IVM393282 JFI393282 JPE393282 JZA393282 KIW393282 KSS393282 LCO393282 LMK393282 LWG393282 MGC393282 MPY393282 MZU393282 NJQ393282 NTM393282 ODI393282 ONE393282 OXA393282 PGW393282 PQS393282 QAO393282 QKK393282 QUG393282 REC393282 RNY393282 RXU393282 SHQ393282 SRM393282 TBI393282 TLE393282 TVA393282 UEW393282 UOS393282 UYO393282 VIK393282 VSG393282 WCC393282 WLY393282 WVU393282 M458818 JI458818 TE458818 ADA458818 AMW458818 AWS458818 BGO458818 BQK458818 CAG458818 CKC458818 CTY458818 DDU458818 DNQ458818 DXM458818 EHI458818 ERE458818 FBA458818 FKW458818 FUS458818 GEO458818 GOK458818 GYG458818 HIC458818 HRY458818 IBU458818 ILQ458818 IVM458818 JFI458818 JPE458818 JZA458818 KIW458818 KSS458818 LCO458818 LMK458818 LWG458818 MGC458818 MPY458818 MZU458818 NJQ458818 NTM458818 ODI458818 ONE458818 OXA458818 PGW458818 PQS458818 QAO458818 QKK458818 QUG458818 REC458818 RNY458818 RXU458818 SHQ458818 SRM458818 TBI458818 TLE458818 TVA458818 UEW458818 UOS458818 UYO458818 VIK458818 VSG458818 WCC458818 WLY458818 WVU458818 M524354 JI524354 TE524354 ADA524354 AMW524354 AWS524354 BGO524354 BQK524354 CAG524354 CKC524354 CTY524354 DDU524354 DNQ524354 DXM524354 EHI524354 ERE524354 FBA524354 FKW524354 FUS524354 GEO524354 GOK524354 GYG524354 HIC524354 HRY524354 IBU524354 ILQ524354 IVM524354 JFI524354 JPE524354 JZA524354 KIW524354 KSS524354 LCO524354 LMK524354 LWG524354 MGC524354 MPY524354 MZU524354 NJQ524354 NTM524354 ODI524354 ONE524354 OXA524354 PGW524354 PQS524354 QAO524354 QKK524354 QUG524354 REC524354 RNY524354 RXU524354 SHQ524354 SRM524354 TBI524354 TLE524354 TVA524354 UEW524354 UOS524354 UYO524354 VIK524354 VSG524354 WCC524354 WLY524354 WVU524354 M589890 JI589890 TE589890 ADA589890 AMW589890 AWS589890 BGO589890 BQK589890 CAG589890 CKC589890 CTY589890 DDU589890 DNQ589890 DXM589890 EHI589890 ERE589890 FBA589890 FKW589890 FUS589890 GEO589890 GOK589890 GYG589890 HIC589890 HRY589890 IBU589890 ILQ589890 IVM589890 JFI589890 JPE589890 JZA589890 KIW589890 KSS589890 LCO589890 LMK589890 LWG589890 MGC589890 MPY589890 MZU589890 NJQ589890 NTM589890 ODI589890 ONE589890 OXA589890 PGW589890 PQS589890 QAO589890 QKK589890 QUG589890 REC589890 RNY589890 RXU589890 SHQ589890 SRM589890 TBI589890 TLE589890 TVA589890 UEW589890 UOS589890 UYO589890 VIK589890 VSG589890 WCC589890 WLY589890 WVU589890 M655426 JI655426 TE655426 ADA655426 AMW655426 AWS655426 BGO655426 BQK655426 CAG655426 CKC655426 CTY655426 DDU655426 DNQ655426 DXM655426 EHI655426 ERE655426 FBA655426 FKW655426 FUS655426 GEO655426 GOK655426 GYG655426 HIC655426 HRY655426 IBU655426 ILQ655426 IVM655426 JFI655426 JPE655426 JZA655426 KIW655426 KSS655426 LCO655426 LMK655426 LWG655426 MGC655426 MPY655426 MZU655426 NJQ655426 NTM655426 ODI655426 ONE655426 OXA655426 PGW655426 PQS655426 QAO655426 QKK655426 QUG655426 REC655426 RNY655426 RXU655426 SHQ655426 SRM655426 TBI655426 TLE655426 TVA655426 UEW655426 UOS655426 UYO655426 VIK655426 VSG655426 WCC655426 WLY655426 WVU655426 M720962 JI720962 TE720962 ADA720962 AMW720962 AWS720962 BGO720962 BQK720962 CAG720962 CKC720962 CTY720962 DDU720962 DNQ720962 DXM720962 EHI720962 ERE720962 FBA720962 FKW720962 FUS720962 GEO720962 GOK720962 GYG720962 HIC720962 HRY720962 IBU720962 ILQ720962 IVM720962 JFI720962 JPE720962 JZA720962 KIW720962 KSS720962 LCO720962 LMK720962 LWG720962 MGC720962 MPY720962 MZU720962 NJQ720962 NTM720962 ODI720962 ONE720962 OXA720962 PGW720962 PQS720962 QAO720962 QKK720962 QUG720962 REC720962 RNY720962 RXU720962 SHQ720962 SRM720962 TBI720962 TLE720962 TVA720962 UEW720962 UOS720962 UYO720962 VIK720962 VSG720962 WCC720962 WLY720962 WVU720962 M786498 JI786498 TE786498 ADA786498 AMW786498 AWS786498 BGO786498 BQK786498 CAG786498 CKC786498 CTY786498 DDU786498 DNQ786498 DXM786498 EHI786498 ERE786498 FBA786498 FKW786498 FUS786498 GEO786498 GOK786498 GYG786498 HIC786498 HRY786498 IBU786498 ILQ786498 IVM786498 JFI786498 JPE786498 JZA786498 KIW786498 KSS786498 LCO786498 LMK786498 LWG786498 MGC786498 MPY786498 MZU786498 NJQ786498 NTM786498 ODI786498 ONE786498 OXA786498 PGW786498 PQS786498 QAO786498 QKK786498 QUG786498 REC786498 RNY786498 RXU786498 SHQ786498 SRM786498 TBI786498 TLE786498 TVA786498 UEW786498 UOS786498 UYO786498 VIK786498 VSG786498 WCC786498 WLY786498 WVU786498 M852034 JI852034 TE852034 ADA852034 AMW852034 AWS852034 BGO852034 BQK852034 CAG852034 CKC852034 CTY852034 DDU852034 DNQ852034 DXM852034 EHI852034 ERE852034 FBA852034 FKW852034 FUS852034 GEO852034 GOK852034 GYG852034 HIC852034 HRY852034 IBU852034 ILQ852034 IVM852034 JFI852034 JPE852034 JZA852034 KIW852034 KSS852034 LCO852034 LMK852034 LWG852034 MGC852034 MPY852034 MZU852034 NJQ852034 NTM852034 ODI852034 ONE852034 OXA852034 PGW852034 PQS852034 QAO852034 QKK852034 QUG852034 REC852034 RNY852034 RXU852034 SHQ852034 SRM852034 TBI852034 TLE852034 TVA852034 UEW852034 UOS852034 UYO852034 VIK852034 VSG852034 WCC852034 WLY852034 WVU852034 M917570 JI917570 TE917570 ADA917570 AMW917570 AWS917570 BGO917570 BQK917570 CAG917570 CKC917570 CTY917570 DDU917570 DNQ917570 DXM917570 EHI917570 ERE917570 FBA917570 FKW917570 FUS917570 GEO917570 GOK917570 GYG917570 HIC917570 HRY917570 IBU917570 ILQ917570 IVM917570 JFI917570 JPE917570 JZA917570 KIW917570 KSS917570 LCO917570 LMK917570 LWG917570 MGC917570 MPY917570 MZU917570 NJQ917570 NTM917570 ODI917570 ONE917570 OXA917570 PGW917570 PQS917570 QAO917570 QKK917570 QUG917570 REC917570 RNY917570 RXU917570 SHQ917570 SRM917570 TBI917570 TLE917570 TVA917570 UEW917570 UOS917570 UYO917570 VIK917570 VSG917570 WCC917570 WLY917570 WVU917570 M983106 JI983106 TE983106 ADA983106 AMW983106 AWS983106 BGO983106 BQK983106 CAG983106 CKC983106 CTY983106 DDU983106 DNQ983106 DXM983106 EHI983106 ERE983106 FBA983106 FKW983106 FUS983106 GEO983106 GOK983106 GYG983106 HIC983106 HRY983106 IBU983106 ILQ983106 IVM983106 JFI983106 JPE983106 JZA983106 KIW983106 KSS983106 LCO983106 LMK983106 LWG983106 MGC983106 MPY983106 MZU983106 NJQ983106 NTM983106 ODI983106 ONE983106 OXA983106 PGW983106 PQS983106 QAO983106 QKK983106 QUG983106 REC983106 RNY983106 RXU983106 SHQ983106 SRM983106 TBI983106 TLE983106 TVA983106 UEW983106 UOS983106 UYO983106 VIK983106 VSG983106 WCC983106 WLY983106 WVU983106</xm:sqref>
        </x14:dataValidation>
        <x14:dataValidation type="decimal" errorStyle="information" allowBlank="1" showInputMessage="1" showErrorMessage="1" errorTitle="電動機の始動階級" error="０ ～ ＋１００ の範囲の値を入力して下さい。">
          <x14:formula1>
            <xm:f>0</xm:f>
          </x14:formula1>
          <x14:formula2>
            <xm:f>100</xm:f>
          </x14:formula2>
          <xm:sqref>AA47 JW47 TS47 ADO47 ANK47 AXG47 BHC47 BQY47 CAU47 CKQ47 CUM47 DEI47 DOE47 DYA47 EHW47 ERS47 FBO47 FLK47 FVG47 GFC47 GOY47 GYU47 HIQ47 HSM47 ICI47 IME47 IWA47 JFW47 JPS47 JZO47 KJK47 KTG47 LDC47 LMY47 LWU47 MGQ47 MQM47 NAI47 NKE47 NUA47 ODW47 ONS47 OXO47 PHK47 PRG47 QBC47 QKY47 QUU47 REQ47 ROM47 RYI47 SIE47 SSA47 TBW47 TLS47 TVO47 UFK47 UPG47 UZC47 VIY47 VSU47 WCQ47 WMM47 WWI47 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AA55 JW55 TS55 ADO55 ANK55 AXG55 BHC55 BQY55 CAU55 CKQ55 CUM55 DEI55 DOE55 DYA55 EHW55 ERS55 FBO55 FLK55 FVG55 GFC55 GOY55 GYU55 HIQ55 HSM55 ICI55 IME55 IWA55 JFW55 JPS55 JZO55 KJK55 KTG55 LDC55 LMY55 LWU55 MGQ55 MQM55 NAI55 NKE55 NUA55 ODW55 ONS55 OXO55 PHK55 PRG55 QBC55 QKY55 QUU55 REQ55 ROM55 RYI55 SIE55 SSA55 TBW55 TLS55 TVO55 UFK55 UPG55 UZC55 VIY55 VSU55 WCQ55 WMM55 WWI55 AA65591 JW65591 TS65591 ADO65591 ANK65591 AXG65591 BHC65591 BQY65591 CAU65591 CKQ65591 CUM65591 DEI65591 DOE65591 DYA65591 EHW65591 ERS65591 FBO65591 FLK65591 FVG65591 GFC65591 GOY65591 GYU65591 HIQ65591 HSM65591 ICI65591 IME65591 IWA65591 JFW65591 JPS65591 JZO65591 KJK65591 KTG65591 LDC65591 LMY65591 LWU65591 MGQ65591 MQM65591 NAI65591 NKE65591 NUA65591 ODW65591 ONS65591 OXO65591 PHK65591 PRG65591 QBC65591 QKY65591 QUU65591 REQ65591 ROM65591 RYI65591 SIE65591 SSA65591 TBW65591 TLS65591 TVO65591 UFK65591 UPG65591 UZC65591 VIY65591 VSU65591 WCQ65591 WMM65591 WWI65591 AA131127 JW131127 TS131127 ADO131127 ANK131127 AXG131127 BHC131127 BQY131127 CAU131127 CKQ131127 CUM131127 DEI131127 DOE131127 DYA131127 EHW131127 ERS131127 FBO131127 FLK131127 FVG131127 GFC131127 GOY131127 GYU131127 HIQ131127 HSM131127 ICI131127 IME131127 IWA131127 JFW131127 JPS131127 JZO131127 KJK131127 KTG131127 LDC131127 LMY131127 LWU131127 MGQ131127 MQM131127 NAI131127 NKE131127 NUA131127 ODW131127 ONS131127 OXO131127 PHK131127 PRG131127 QBC131127 QKY131127 QUU131127 REQ131127 ROM131127 RYI131127 SIE131127 SSA131127 TBW131127 TLS131127 TVO131127 UFK131127 UPG131127 UZC131127 VIY131127 VSU131127 WCQ131127 WMM131127 WWI131127 AA196663 JW196663 TS196663 ADO196663 ANK196663 AXG196663 BHC196663 BQY196663 CAU196663 CKQ196663 CUM196663 DEI196663 DOE196663 DYA196663 EHW196663 ERS196663 FBO196663 FLK196663 FVG196663 GFC196663 GOY196663 GYU196663 HIQ196663 HSM196663 ICI196663 IME196663 IWA196663 JFW196663 JPS196663 JZO196663 KJK196663 KTG196663 LDC196663 LMY196663 LWU196663 MGQ196663 MQM196663 NAI196663 NKE196663 NUA196663 ODW196663 ONS196663 OXO196663 PHK196663 PRG196663 QBC196663 QKY196663 QUU196663 REQ196663 ROM196663 RYI196663 SIE196663 SSA196663 TBW196663 TLS196663 TVO196663 UFK196663 UPG196663 UZC196663 VIY196663 VSU196663 WCQ196663 WMM196663 WWI196663 AA262199 JW262199 TS262199 ADO262199 ANK262199 AXG262199 BHC262199 BQY262199 CAU262199 CKQ262199 CUM262199 DEI262199 DOE262199 DYA262199 EHW262199 ERS262199 FBO262199 FLK262199 FVG262199 GFC262199 GOY262199 GYU262199 HIQ262199 HSM262199 ICI262199 IME262199 IWA262199 JFW262199 JPS262199 JZO262199 KJK262199 KTG262199 LDC262199 LMY262199 LWU262199 MGQ262199 MQM262199 NAI262199 NKE262199 NUA262199 ODW262199 ONS262199 OXO262199 PHK262199 PRG262199 QBC262199 QKY262199 QUU262199 REQ262199 ROM262199 RYI262199 SIE262199 SSA262199 TBW262199 TLS262199 TVO262199 UFK262199 UPG262199 UZC262199 VIY262199 VSU262199 WCQ262199 WMM262199 WWI262199 AA327735 JW327735 TS327735 ADO327735 ANK327735 AXG327735 BHC327735 BQY327735 CAU327735 CKQ327735 CUM327735 DEI327735 DOE327735 DYA327735 EHW327735 ERS327735 FBO327735 FLK327735 FVG327735 GFC327735 GOY327735 GYU327735 HIQ327735 HSM327735 ICI327735 IME327735 IWA327735 JFW327735 JPS327735 JZO327735 KJK327735 KTG327735 LDC327735 LMY327735 LWU327735 MGQ327735 MQM327735 NAI327735 NKE327735 NUA327735 ODW327735 ONS327735 OXO327735 PHK327735 PRG327735 QBC327735 QKY327735 QUU327735 REQ327735 ROM327735 RYI327735 SIE327735 SSA327735 TBW327735 TLS327735 TVO327735 UFK327735 UPG327735 UZC327735 VIY327735 VSU327735 WCQ327735 WMM327735 WWI327735 AA393271 JW393271 TS393271 ADO393271 ANK393271 AXG393271 BHC393271 BQY393271 CAU393271 CKQ393271 CUM393271 DEI393271 DOE393271 DYA393271 EHW393271 ERS393271 FBO393271 FLK393271 FVG393271 GFC393271 GOY393271 GYU393271 HIQ393271 HSM393271 ICI393271 IME393271 IWA393271 JFW393271 JPS393271 JZO393271 KJK393271 KTG393271 LDC393271 LMY393271 LWU393271 MGQ393271 MQM393271 NAI393271 NKE393271 NUA393271 ODW393271 ONS393271 OXO393271 PHK393271 PRG393271 QBC393271 QKY393271 QUU393271 REQ393271 ROM393271 RYI393271 SIE393271 SSA393271 TBW393271 TLS393271 TVO393271 UFK393271 UPG393271 UZC393271 VIY393271 VSU393271 WCQ393271 WMM393271 WWI393271 AA458807 JW458807 TS458807 ADO458807 ANK458807 AXG458807 BHC458807 BQY458807 CAU458807 CKQ458807 CUM458807 DEI458807 DOE458807 DYA458807 EHW458807 ERS458807 FBO458807 FLK458807 FVG458807 GFC458807 GOY458807 GYU458807 HIQ458807 HSM458807 ICI458807 IME458807 IWA458807 JFW458807 JPS458807 JZO458807 KJK458807 KTG458807 LDC458807 LMY458807 LWU458807 MGQ458807 MQM458807 NAI458807 NKE458807 NUA458807 ODW458807 ONS458807 OXO458807 PHK458807 PRG458807 QBC458807 QKY458807 QUU458807 REQ458807 ROM458807 RYI458807 SIE458807 SSA458807 TBW458807 TLS458807 TVO458807 UFK458807 UPG458807 UZC458807 VIY458807 VSU458807 WCQ458807 WMM458807 WWI458807 AA524343 JW524343 TS524343 ADO524343 ANK524343 AXG524343 BHC524343 BQY524343 CAU524343 CKQ524343 CUM524343 DEI524343 DOE524343 DYA524343 EHW524343 ERS524343 FBO524343 FLK524343 FVG524343 GFC524343 GOY524343 GYU524343 HIQ524343 HSM524343 ICI524343 IME524343 IWA524343 JFW524343 JPS524343 JZO524343 KJK524343 KTG524343 LDC524343 LMY524343 LWU524343 MGQ524343 MQM524343 NAI524343 NKE524343 NUA524343 ODW524343 ONS524343 OXO524343 PHK524343 PRG524343 QBC524343 QKY524343 QUU524343 REQ524343 ROM524343 RYI524343 SIE524343 SSA524343 TBW524343 TLS524343 TVO524343 UFK524343 UPG524343 UZC524343 VIY524343 VSU524343 WCQ524343 WMM524343 WWI524343 AA589879 JW589879 TS589879 ADO589879 ANK589879 AXG589879 BHC589879 BQY589879 CAU589879 CKQ589879 CUM589879 DEI589879 DOE589879 DYA589879 EHW589879 ERS589879 FBO589879 FLK589879 FVG589879 GFC589879 GOY589879 GYU589879 HIQ589879 HSM589879 ICI589879 IME589879 IWA589879 JFW589879 JPS589879 JZO589879 KJK589879 KTG589879 LDC589879 LMY589879 LWU589879 MGQ589879 MQM589879 NAI589879 NKE589879 NUA589879 ODW589879 ONS589879 OXO589879 PHK589879 PRG589879 QBC589879 QKY589879 QUU589879 REQ589879 ROM589879 RYI589879 SIE589879 SSA589879 TBW589879 TLS589879 TVO589879 UFK589879 UPG589879 UZC589879 VIY589879 VSU589879 WCQ589879 WMM589879 WWI589879 AA655415 JW655415 TS655415 ADO655415 ANK655415 AXG655415 BHC655415 BQY655415 CAU655415 CKQ655415 CUM655415 DEI655415 DOE655415 DYA655415 EHW655415 ERS655415 FBO655415 FLK655415 FVG655415 GFC655415 GOY655415 GYU655415 HIQ655415 HSM655415 ICI655415 IME655415 IWA655415 JFW655415 JPS655415 JZO655415 KJK655415 KTG655415 LDC655415 LMY655415 LWU655415 MGQ655415 MQM655415 NAI655415 NKE655415 NUA655415 ODW655415 ONS655415 OXO655415 PHK655415 PRG655415 QBC655415 QKY655415 QUU655415 REQ655415 ROM655415 RYI655415 SIE655415 SSA655415 TBW655415 TLS655415 TVO655415 UFK655415 UPG655415 UZC655415 VIY655415 VSU655415 WCQ655415 WMM655415 WWI655415 AA720951 JW720951 TS720951 ADO720951 ANK720951 AXG720951 BHC720951 BQY720951 CAU720951 CKQ720951 CUM720951 DEI720951 DOE720951 DYA720951 EHW720951 ERS720951 FBO720951 FLK720951 FVG720951 GFC720951 GOY720951 GYU720951 HIQ720951 HSM720951 ICI720951 IME720951 IWA720951 JFW720951 JPS720951 JZO720951 KJK720951 KTG720951 LDC720951 LMY720951 LWU720951 MGQ720951 MQM720951 NAI720951 NKE720951 NUA720951 ODW720951 ONS720951 OXO720951 PHK720951 PRG720951 QBC720951 QKY720951 QUU720951 REQ720951 ROM720951 RYI720951 SIE720951 SSA720951 TBW720951 TLS720951 TVO720951 UFK720951 UPG720951 UZC720951 VIY720951 VSU720951 WCQ720951 WMM720951 WWI720951 AA786487 JW786487 TS786487 ADO786487 ANK786487 AXG786487 BHC786487 BQY786487 CAU786487 CKQ786487 CUM786487 DEI786487 DOE786487 DYA786487 EHW786487 ERS786487 FBO786487 FLK786487 FVG786487 GFC786487 GOY786487 GYU786487 HIQ786487 HSM786487 ICI786487 IME786487 IWA786487 JFW786487 JPS786487 JZO786487 KJK786487 KTG786487 LDC786487 LMY786487 LWU786487 MGQ786487 MQM786487 NAI786487 NKE786487 NUA786487 ODW786487 ONS786487 OXO786487 PHK786487 PRG786487 QBC786487 QKY786487 QUU786487 REQ786487 ROM786487 RYI786487 SIE786487 SSA786487 TBW786487 TLS786487 TVO786487 UFK786487 UPG786487 UZC786487 VIY786487 VSU786487 WCQ786487 WMM786487 WWI786487 AA852023 JW852023 TS852023 ADO852023 ANK852023 AXG852023 BHC852023 BQY852023 CAU852023 CKQ852023 CUM852023 DEI852023 DOE852023 DYA852023 EHW852023 ERS852023 FBO852023 FLK852023 FVG852023 GFC852023 GOY852023 GYU852023 HIQ852023 HSM852023 ICI852023 IME852023 IWA852023 JFW852023 JPS852023 JZO852023 KJK852023 KTG852023 LDC852023 LMY852023 LWU852023 MGQ852023 MQM852023 NAI852023 NKE852023 NUA852023 ODW852023 ONS852023 OXO852023 PHK852023 PRG852023 QBC852023 QKY852023 QUU852023 REQ852023 ROM852023 RYI852023 SIE852023 SSA852023 TBW852023 TLS852023 TVO852023 UFK852023 UPG852023 UZC852023 VIY852023 VSU852023 WCQ852023 WMM852023 WWI852023 AA917559 JW917559 TS917559 ADO917559 ANK917559 AXG917559 BHC917559 BQY917559 CAU917559 CKQ917559 CUM917559 DEI917559 DOE917559 DYA917559 EHW917559 ERS917559 FBO917559 FLK917559 FVG917559 GFC917559 GOY917559 GYU917559 HIQ917559 HSM917559 ICI917559 IME917559 IWA917559 JFW917559 JPS917559 JZO917559 KJK917559 KTG917559 LDC917559 LMY917559 LWU917559 MGQ917559 MQM917559 NAI917559 NKE917559 NUA917559 ODW917559 ONS917559 OXO917559 PHK917559 PRG917559 QBC917559 QKY917559 QUU917559 REQ917559 ROM917559 RYI917559 SIE917559 SSA917559 TBW917559 TLS917559 TVO917559 UFK917559 UPG917559 UZC917559 VIY917559 VSU917559 WCQ917559 WMM917559 WWI917559 AA983095 JW983095 TS983095 ADO983095 ANK983095 AXG983095 BHC983095 BQY983095 CAU983095 CKQ983095 CUM983095 DEI983095 DOE983095 DYA983095 EHW983095 ERS983095 FBO983095 FLK983095 FVG983095 GFC983095 GOY983095 GYU983095 HIQ983095 HSM983095 ICI983095 IME983095 IWA983095 JFW983095 JPS983095 JZO983095 KJK983095 KTG983095 LDC983095 LMY983095 LWU983095 MGQ983095 MQM983095 NAI983095 NKE983095 NUA983095 ODW983095 ONS983095 OXO983095 PHK983095 PRG983095 QBC983095 QKY983095 QUU983095 REQ983095 ROM983095 RYI983095 SIE983095 SSA983095 TBW983095 TLS983095 TVO983095 UFK983095 UPG983095 UZC983095 VIY983095 VSU983095 WCQ983095 WMM983095 WWI983095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AA35 JW35 TS35 ADO35 ANK35 AXG35 BHC35 BQY35 CAU35 CKQ35 CUM35 DEI35 DOE35 DYA35 EHW35 ERS35 FBO35 FLK35 FVG35 GFC35 GOY35 GYU35 HIQ35 HSM35 ICI35 IME35 IWA35 JFW35 JPS35 JZO35 KJK35 KTG35 LDC35 LMY35 LWU35 MGQ35 MQM35 NAI35 NKE35 NUA35 ODW35 ONS35 OXO35 PHK35 PRG35 QBC35 QKY35 QUU35 REQ35 ROM35 RYI35 SIE35 SSA35 TBW35 TLS35 TVO35 UFK35 UPG35 UZC35 VIY35 VSU35 WCQ35 WMM35 WWI35 AA65571 JW65571 TS65571 ADO65571 ANK65571 AXG65571 BHC65571 BQY65571 CAU65571 CKQ65571 CUM65571 DEI65571 DOE65571 DYA65571 EHW65571 ERS65571 FBO65571 FLK65571 FVG65571 GFC65571 GOY65571 GYU65571 HIQ65571 HSM65571 ICI65571 IME65571 IWA65571 JFW65571 JPS65571 JZO65571 KJK65571 KTG65571 LDC65571 LMY65571 LWU65571 MGQ65571 MQM65571 NAI65571 NKE65571 NUA65571 ODW65571 ONS65571 OXO65571 PHK65571 PRG65571 QBC65571 QKY65571 QUU65571 REQ65571 ROM65571 RYI65571 SIE65571 SSA65571 TBW65571 TLS65571 TVO65571 UFK65571 UPG65571 UZC65571 VIY65571 VSU65571 WCQ65571 WMM65571 WWI65571 AA131107 JW131107 TS131107 ADO131107 ANK131107 AXG131107 BHC131107 BQY131107 CAU131107 CKQ131107 CUM131107 DEI131107 DOE131107 DYA131107 EHW131107 ERS131107 FBO131107 FLK131107 FVG131107 GFC131107 GOY131107 GYU131107 HIQ131107 HSM131107 ICI131107 IME131107 IWA131107 JFW131107 JPS131107 JZO131107 KJK131107 KTG131107 LDC131107 LMY131107 LWU131107 MGQ131107 MQM131107 NAI131107 NKE131107 NUA131107 ODW131107 ONS131107 OXO131107 PHK131107 PRG131107 QBC131107 QKY131107 QUU131107 REQ131107 ROM131107 RYI131107 SIE131107 SSA131107 TBW131107 TLS131107 TVO131107 UFK131107 UPG131107 UZC131107 VIY131107 VSU131107 WCQ131107 WMM131107 WWI131107 AA196643 JW196643 TS196643 ADO196643 ANK196643 AXG196643 BHC196643 BQY196643 CAU196643 CKQ196643 CUM196643 DEI196643 DOE196643 DYA196643 EHW196643 ERS196643 FBO196643 FLK196643 FVG196643 GFC196643 GOY196643 GYU196643 HIQ196643 HSM196643 ICI196643 IME196643 IWA196643 JFW196643 JPS196643 JZO196643 KJK196643 KTG196643 LDC196643 LMY196643 LWU196643 MGQ196643 MQM196643 NAI196643 NKE196643 NUA196643 ODW196643 ONS196643 OXO196643 PHK196643 PRG196643 QBC196643 QKY196643 QUU196643 REQ196643 ROM196643 RYI196643 SIE196643 SSA196643 TBW196643 TLS196643 TVO196643 UFK196643 UPG196643 UZC196643 VIY196643 VSU196643 WCQ196643 WMM196643 WWI196643 AA262179 JW262179 TS262179 ADO262179 ANK262179 AXG262179 BHC262179 BQY262179 CAU262179 CKQ262179 CUM262179 DEI262179 DOE262179 DYA262179 EHW262179 ERS262179 FBO262179 FLK262179 FVG262179 GFC262179 GOY262179 GYU262179 HIQ262179 HSM262179 ICI262179 IME262179 IWA262179 JFW262179 JPS262179 JZO262179 KJK262179 KTG262179 LDC262179 LMY262179 LWU262179 MGQ262179 MQM262179 NAI262179 NKE262179 NUA262179 ODW262179 ONS262179 OXO262179 PHK262179 PRG262179 QBC262179 QKY262179 QUU262179 REQ262179 ROM262179 RYI262179 SIE262179 SSA262179 TBW262179 TLS262179 TVO262179 UFK262179 UPG262179 UZC262179 VIY262179 VSU262179 WCQ262179 WMM262179 WWI262179 AA327715 JW327715 TS327715 ADO327715 ANK327715 AXG327715 BHC327715 BQY327715 CAU327715 CKQ327715 CUM327715 DEI327715 DOE327715 DYA327715 EHW327715 ERS327715 FBO327715 FLK327715 FVG327715 GFC327715 GOY327715 GYU327715 HIQ327715 HSM327715 ICI327715 IME327715 IWA327715 JFW327715 JPS327715 JZO327715 KJK327715 KTG327715 LDC327715 LMY327715 LWU327715 MGQ327715 MQM327715 NAI327715 NKE327715 NUA327715 ODW327715 ONS327715 OXO327715 PHK327715 PRG327715 QBC327715 QKY327715 QUU327715 REQ327715 ROM327715 RYI327715 SIE327715 SSA327715 TBW327715 TLS327715 TVO327715 UFK327715 UPG327715 UZC327715 VIY327715 VSU327715 WCQ327715 WMM327715 WWI327715 AA393251 JW393251 TS393251 ADO393251 ANK393251 AXG393251 BHC393251 BQY393251 CAU393251 CKQ393251 CUM393251 DEI393251 DOE393251 DYA393251 EHW393251 ERS393251 FBO393251 FLK393251 FVG393251 GFC393251 GOY393251 GYU393251 HIQ393251 HSM393251 ICI393251 IME393251 IWA393251 JFW393251 JPS393251 JZO393251 KJK393251 KTG393251 LDC393251 LMY393251 LWU393251 MGQ393251 MQM393251 NAI393251 NKE393251 NUA393251 ODW393251 ONS393251 OXO393251 PHK393251 PRG393251 QBC393251 QKY393251 QUU393251 REQ393251 ROM393251 RYI393251 SIE393251 SSA393251 TBW393251 TLS393251 TVO393251 UFK393251 UPG393251 UZC393251 VIY393251 VSU393251 WCQ393251 WMM393251 WWI393251 AA458787 JW458787 TS458787 ADO458787 ANK458787 AXG458787 BHC458787 BQY458787 CAU458787 CKQ458787 CUM458787 DEI458787 DOE458787 DYA458787 EHW458787 ERS458787 FBO458787 FLK458787 FVG458787 GFC458787 GOY458787 GYU458787 HIQ458787 HSM458787 ICI458787 IME458787 IWA458787 JFW458787 JPS458787 JZO458787 KJK458787 KTG458787 LDC458787 LMY458787 LWU458787 MGQ458787 MQM458787 NAI458787 NKE458787 NUA458787 ODW458787 ONS458787 OXO458787 PHK458787 PRG458787 QBC458787 QKY458787 QUU458787 REQ458787 ROM458787 RYI458787 SIE458787 SSA458787 TBW458787 TLS458787 TVO458787 UFK458787 UPG458787 UZC458787 VIY458787 VSU458787 WCQ458787 WMM458787 WWI458787 AA524323 JW524323 TS524323 ADO524323 ANK524323 AXG524323 BHC524323 BQY524323 CAU524323 CKQ524323 CUM524323 DEI524323 DOE524323 DYA524323 EHW524323 ERS524323 FBO524323 FLK524323 FVG524323 GFC524323 GOY524323 GYU524323 HIQ524323 HSM524323 ICI524323 IME524323 IWA524323 JFW524323 JPS524323 JZO524323 KJK524323 KTG524323 LDC524323 LMY524323 LWU524323 MGQ524323 MQM524323 NAI524323 NKE524323 NUA524323 ODW524323 ONS524323 OXO524323 PHK524323 PRG524323 QBC524323 QKY524323 QUU524323 REQ524323 ROM524323 RYI524323 SIE524323 SSA524323 TBW524323 TLS524323 TVO524323 UFK524323 UPG524323 UZC524323 VIY524323 VSU524323 WCQ524323 WMM524323 WWI524323 AA589859 JW589859 TS589859 ADO589859 ANK589859 AXG589859 BHC589859 BQY589859 CAU589859 CKQ589859 CUM589859 DEI589859 DOE589859 DYA589859 EHW589859 ERS589859 FBO589859 FLK589859 FVG589859 GFC589859 GOY589859 GYU589859 HIQ589859 HSM589859 ICI589859 IME589859 IWA589859 JFW589859 JPS589859 JZO589859 KJK589859 KTG589859 LDC589859 LMY589859 LWU589859 MGQ589859 MQM589859 NAI589859 NKE589859 NUA589859 ODW589859 ONS589859 OXO589859 PHK589859 PRG589859 QBC589859 QKY589859 QUU589859 REQ589859 ROM589859 RYI589859 SIE589859 SSA589859 TBW589859 TLS589859 TVO589859 UFK589859 UPG589859 UZC589859 VIY589859 VSU589859 WCQ589859 WMM589859 WWI589859 AA655395 JW655395 TS655395 ADO655395 ANK655395 AXG655395 BHC655395 BQY655395 CAU655395 CKQ655395 CUM655395 DEI655395 DOE655395 DYA655395 EHW655395 ERS655395 FBO655395 FLK655395 FVG655395 GFC655395 GOY655395 GYU655395 HIQ655395 HSM655395 ICI655395 IME655395 IWA655395 JFW655395 JPS655395 JZO655395 KJK655395 KTG655395 LDC655395 LMY655395 LWU655395 MGQ655395 MQM655395 NAI655395 NKE655395 NUA655395 ODW655395 ONS655395 OXO655395 PHK655395 PRG655395 QBC655395 QKY655395 QUU655395 REQ655395 ROM655395 RYI655395 SIE655395 SSA655395 TBW655395 TLS655395 TVO655395 UFK655395 UPG655395 UZC655395 VIY655395 VSU655395 WCQ655395 WMM655395 WWI655395 AA720931 JW720931 TS720931 ADO720931 ANK720931 AXG720931 BHC720931 BQY720931 CAU720931 CKQ720931 CUM720931 DEI720931 DOE720931 DYA720931 EHW720931 ERS720931 FBO720931 FLK720931 FVG720931 GFC720931 GOY720931 GYU720931 HIQ720931 HSM720931 ICI720931 IME720931 IWA720931 JFW720931 JPS720931 JZO720931 KJK720931 KTG720931 LDC720931 LMY720931 LWU720931 MGQ720931 MQM720931 NAI720931 NKE720931 NUA720931 ODW720931 ONS720931 OXO720931 PHK720931 PRG720931 QBC720931 QKY720931 QUU720931 REQ720931 ROM720931 RYI720931 SIE720931 SSA720931 TBW720931 TLS720931 TVO720931 UFK720931 UPG720931 UZC720931 VIY720931 VSU720931 WCQ720931 WMM720931 WWI720931 AA786467 JW786467 TS786467 ADO786467 ANK786467 AXG786467 BHC786467 BQY786467 CAU786467 CKQ786467 CUM786467 DEI786467 DOE786467 DYA786467 EHW786467 ERS786467 FBO786467 FLK786467 FVG786467 GFC786467 GOY786467 GYU786467 HIQ786467 HSM786467 ICI786467 IME786467 IWA786467 JFW786467 JPS786467 JZO786467 KJK786467 KTG786467 LDC786467 LMY786467 LWU786467 MGQ786467 MQM786467 NAI786467 NKE786467 NUA786467 ODW786467 ONS786467 OXO786467 PHK786467 PRG786467 QBC786467 QKY786467 QUU786467 REQ786467 ROM786467 RYI786467 SIE786467 SSA786467 TBW786467 TLS786467 TVO786467 UFK786467 UPG786467 UZC786467 VIY786467 VSU786467 WCQ786467 WMM786467 WWI786467 AA852003 JW852003 TS852003 ADO852003 ANK852003 AXG852003 BHC852003 BQY852003 CAU852003 CKQ852003 CUM852003 DEI852003 DOE852003 DYA852003 EHW852003 ERS852003 FBO852003 FLK852003 FVG852003 GFC852003 GOY852003 GYU852003 HIQ852003 HSM852003 ICI852003 IME852003 IWA852003 JFW852003 JPS852003 JZO852003 KJK852003 KTG852003 LDC852003 LMY852003 LWU852003 MGQ852003 MQM852003 NAI852003 NKE852003 NUA852003 ODW852003 ONS852003 OXO852003 PHK852003 PRG852003 QBC852003 QKY852003 QUU852003 REQ852003 ROM852003 RYI852003 SIE852003 SSA852003 TBW852003 TLS852003 TVO852003 UFK852003 UPG852003 UZC852003 VIY852003 VSU852003 WCQ852003 WMM852003 WWI852003 AA917539 JW917539 TS917539 ADO917539 ANK917539 AXG917539 BHC917539 BQY917539 CAU917539 CKQ917539 CUM917539 DEI917539 DOE917539 DYA917539 EHW917539 ERS917539 FBO917539 FLK917539 FVG917539 GFC917539 GOY917539 GYU917539 HIQ917539 HSM917539 ICI917539 IME917539 IWA917539 JFW917539 JPS917539 JZO917539 KJK917539 KTG917539 LDC917539 LMY917539 LWU917539 MGQ917539 MQM917539 NAI917539 NKE917539 NUA917539 ODW917539 ONS917539 OXO917539 PHK917539 PRG917539 QBC917539 QKY917539 QUU917539 REQ917539 ROM917539 RYI917539 SIE917539 SSA917539 TBW917539 TLS917539 TVO917539 UFK917539 UPG917539 UZC917539 VIY917539 VSU917539 WCQ917539 WMM917539 WWI917539 AA983075 JW983075 TS983075 ADO983075 ANK983075 AXG983075 BHC983075 BQY983075 CAU983075 CKQ983075 CUM983075 DEI983075 DOE983075 DYA983075 EHW983075 ERS983075 FBO983075 FLK983075 FVG983075 GFC983075 GOY983075 GYU983075 HIQ983075 HSM983075 ICI983075 IME983075 IWA983075 JFW983075 JPS983075 JZO983075 KJK983075 KTG983075 LDC983075 LMY983075 LWU983075 MGQ983075 MQM983075 NAI983075 NKE983075 NUA983075 ODW983075 ONS983075 OXO983075 PHK983075 PRG983075 QBC983075 QKY983075 QUU983075 REQ983075 ROM983075 RYI983075 SIE983075 SSA983075 TBW983075 TLS983075 TVO983075 UFK983075 UPG983075 UZC983075 VIY983075 VSU983075 WCQ983075 WMM983075 WWI983075 AA63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WWI63 AA65599 JW65599 TS65599 ADO65599 ANK65599 AXG65599 BHC65599 BQY65599 CAU65599 CKQ65599 CUM65599 DEI65599 DOE65599 DYA65599 EHW65599 ERS65599 FBO65599 FLK65599 FVG65599 GFC65599 GOY65599 GYU65599 HIQ65599 HSM65599 ICI65599 IME65599 IWA65599 JFW65599 JPS65599 JZO65599 KJK65599 KTG65599 LDC65599 LMY65599 LWU65599 MGQ65599 MQM65599 NAI65599 NKE65599 NUA65599 ODW65599 ONS65599 OXO65599 PHK65599 PRG65599 QBC65599 QKY65599 QUU65599 REQ65599 ROM65599 RYI65599 SIE65599 SSA65599 TBW65599 TLS65599 TVO65599 UFK65599 UPG65599 UZC65599 VIY65599 VSU65599 WCQ65599 WMM65599 WWI65599 AA131135 JW131135 TS131135 ADO131135 ANK131135 AXG131135 BHC131135 BQY131135 CAU131135 CKQ131135 CUM131135 DEI131135 DOE131135 DYA131135 EHW131135 ERS131135 FBO131135 FLK131135 FVG131135 GFC131135 GOY131135 GYU131135 HIQ131135 HSM131135 ICI131135 IME131135 IWA131135 JFW131135 JPS131135 JZO131135 KJK131135 KTG131135 LDC131135 LMY131135 LWU131135 MGQ131135 MQM131135 NAI131135 NKE131135 NUA131135 ODW131135 ONS131135 OXO131135 PHK131135 PRG131135 QBC131135 QKY131135 QUU131135 REQ131135 ROM131135 RYI131135 SIE131135 SSA131135 TBW131135 TLS131135 TVO131135 UFK131135 UPG131135 UZC131135 VIY131135 VSU131135 WCQ131135 WMM131135 WWI131135 AA196671 JW196671 TS196671 ADO196671 ANK196671 AXG196671 BHC196671 BQY196671 CAU196671 CKQ196671 CUM196671 DEI196671 DOE196671 DYA196671 EHW196671 ERS196671 FBO196671 FLK196671 FVG196671 GFC196671 GOY196671 GYU196671 HIQ196671 HSM196671 ICI196671 IME196671 IWA196671 JFW196671 JPS196671 JZO196671 KJK196671 KTG196671 LDC196671 LMY196671 LWU196671 MGQ196671 MQM196671 NAI196671 NKE196671 NUA196671 ODW196671 ONS196671 OXO196671 PHK196671 PRG196671 QBC196671 QKY196671 QUU196671 REQ196671 ROM196671 RYI196671 SIE196671 SSA196671 TBW196671 TLS196671 TVO196671 UFK196671 UPG196671 UZC196671 VIY196671 VSU196671 WCQ196671 WMM196671 WWI196671 AA262207 JW262207 TS262207 ADO262207 ANK262207 AXG262207 BHC262207 BQY262207 CAU262207 CKQ262207 CUM262207 DEI262207 DOE262207 DYA262207 EHW262207 ERS262207 FBO262207 FLK262207 FVG262207 GFC262207 GOY262207 GYU262207 HIQ262207 HSM262207 ICI262207 IME262207 IWA262207 JFW262207 JPS262207 JZO262207 KJK262207 KTG262207 LDC262207 LMY262207 LWU262207 MGQ262207 MQM262207 NAI262207 NKE262207 NUA262207 ODW262207 ONS262207 OXO262207 PHK262207 PRG262207 QBC262207 QKY262207 QUU262207 REQ262207 ROM262207 RYI262207 SIE262207 SSA262207 TBW262207 TLS262207 TVO262207 UFK262207 UPG262207 UZC262207 VIY262207 VSU262207 WCQ262207 WMM262207 WWI262207 AA327743 JW327743 TS327743 ADO327743 ANK327743 AXG327743 BHC327743 BQY327743 CAU327743 CKQ327743 CUM327743 DEI327743 DOE327743 DYA327743 EHW327743 ERS327743 FBO327743 FLK327743 FVG327743 GFC327743 GOY327743 GYU327743 HIQ327743 HSM327743 ICI327743 IME327743 IWA327743 JFW327743 JPS327743 JZO327743 KJK327743 KTG327743 LDC327743 LMY327743 LWU327743 MGQ327743 MQM327743 NAI327743 NKE327743 NUA327743 ODW327743 ONS327743 OXO327743 PHK327743 PRG327743 QBC327743 QKY327743 QUU327743 REQ327743 ROM327743 RYI327743 SIE327743 SSA327743 TBW327743 TLS327743 TVO327743 UFK327743 UPG327743 UZC327743 VIY327743 VSU327743 WCQ327743 WMM327743 WWI327743 AA393279 JW393279 TS393279 ADO393279 ANK393279 AXG393279 BHC393279 BQY393279 CAU393279 CKQ393279 CUM393279 DEI393279 DOE393279 DYA393279 EHW393279 ERS393279 FBO393279 FLK393279 FVG393279 GFC393279 GOY393279 GYU393279 HIQ393279 HSM393279 ICI393279 IME393279 IWA393279 JFW393279 JPS393279 JZO393279 KJK393279 KTG393279 LDC393279 LMY393279 LWU393279 MGQ393279 MQM393279 NAI393279 NKE393279 NUA393279 ODW393279 ONS393279 OXO393279 PHK393279 PRG393279 QBC393279 QKY393279 QUU393279 REQ393279 ROM393279 RYI393279 SIE393279 SSA393279 TBW393279 TLS393279 TVO393279 UFK393279 UPG393279 UZC393279 VIY393279 VSU393279 WCQ393279 WMM393279 WWI393279 AA458815 JW458815 TS458815 ADO458815 ANK458815 AXG458815 BHC458815 BQY458815 CAU458815 CKQ458815 CUM458815 DEI458815 DOE458815 DYA458815 EHW458815 ERS458815 FBO458815 FLK458815 FVG458815 GFC458815 GOY458815 GYU458815 HIQ458815 HSM458815 ICI458815 IME458815 IWA458815 JFW458815 JPS458815 JZO458815 KJK458815 KTG458815 LDC458815 LMY458815 LWU458815 MGQ458815 MQM458815 NAI458815 NKE458815 NUA458815 ODW458815 ONS458815 OXO458815 PHK458815 PRG458815 QBC458815 QKY458815 QUU458815 REQ458815 ROM458815 RYI458815 SIE458815 SSA458815 TBW458815 TLS458815 TVO458815 UFK458815 UPG458815 UZC458815 VIY458815 VSU458815 WCQ458815 WMM458815 WWI458815 AA524351 JW524351 TS524351 ADO524351 ANK524351 AXG524351 BHC524351 BQY524351 CAU524351 CKQ524351 CUM524351 DEI524351 DOE524351 DYA524351 EHW524351 ERS524351 FBO524351 FLK524351 FVG524351 GFC524351 GOY524351 GYU524351 HIQ524351 HSM524351 ICI524351 IME524351 IWA524351 JFW524351 JPS524351 JZO524351 KJK524351 KTG524351 LDC524351 LMY524351 LWU524351 MGQ524351 MQM524351 NAI524351 NKE524351 NUA524351 ODW524351 ONS524351 OXO524351 PHK524351 PRG524351 QBC524351 QKY524351 QUU524351 REQ524351 ROM524351 RYI524351 SIE524351 SSA524351 TBW524351 TLS524351 TVO524351 UFK524351 UPG524351 UZC524351 VIY524351 VSU524351 WCQ524351 WMM524351 WWI524351 AA589887 JW589887 TS589887 ADO589887 ANK589887 AXG589887 BHC589887 BQY589887 CAU589887 CKQ589887 CUM589887 DEI589887 DOE589887 DYA589887 EHW589887 ERS589887 FBO589887 FLK589887 FVG589887 GFC589887 GOY589887 GYU589887 HIQ589887 HSM589887 ICI589887 IME589887 IWA589887 JFW589887 JPS589887 JZO589887 KJK589887 KTG589887 LDC589887 LMY589887 LWU589887 MGQ589887 MQM589887 NAI589887 NKE589887 NUA589887 ODW589887 ONS589887 OXO589887 PHK589887 PRG589887 QBC589887 QKY589887 QUU589887 REQ589887 ROM589887 RYI589887 SIE589887 SSA589887 TBW589887 TLS589887 TVO589887 UFK589887 UPG589887 UZC589887 VIY589887 VSU589887 WCQ589887 WMM589887 WWI589887 AA655423 JW655423 TS655423 ADO655423 ANK655423 AXG655423 BHC655423 BQY655423 CAU655423 CKQ655423 CUM655423 DEI655423 DOE655423 DYA655423 EHW655423 ERS655423 FBO655423 FLK655423 FVG655423 GFC655423 GOY655423 GYU655423 HIQ655423 HSM655423 ICI655423 IME655423 IWA655423 JFW655423 JPS655423 JZO655423 KJK655423 KTG655423 LDC655423 LMY655423 LWU655423 MGQ655423 MQM655423 NAI655423 NKE655423 NUA655423 ODW655423 ONS655423 OXO655423 PHK655423 PRG655423 QBC655423 QKY655423 QUU655423 REQ655423 ROM655423 RYI655423 SIE655423 SSA655423 TBW655423 TLS655423 TVO655423 UFK655423 UPG655423 UZC655423 VIY655423 VSU655423 WCQ655423 WMM655423 WWI655423 AA720959 JW720959 TS720959 ADO720959 ANK720959 AXG720959 BHC720959 BQY720959 CAU720959 CKQ720959 CUM720959 DEI720959 DOE720959 DYA720959 EHW720959 ERS720959 FBO720959 FLK720959 FVG720959 GFC720959 GOY720959 GYU720959 HIQ720959 HSM720959 ICI720959 IME720959 IWA720959 JFW720959 JPS720959 JZO720959 KJK720959 KTG720959 LDC720959 LMY720959 LWU720959 MGQ720959 MQM720959 NAI720959 NKE720959 NUA720959 ODW720959 ONS720959 OXO720959 PHK720959 PRG720959 QBC720959 QKY720959 QUU720959 REQ720959 ROM720959 RYI720959 SIE720959 SSA720959 TBW720959 TLS720959 TVO720959 UFK720959 UPG720959 UZC720959 VIY720959 VSU720959 WCQ720959 WMM720959 WWI720959 AA786495 JW786495 TS786495 ADO786495 ANK786495 AXG786495 BHC786495 BQY786495 CAU786495 CKQ786495 CUM786495 DEI786495 DOE786495 DYA786495 EHW786495 ERS786495 FBO786495 FLK786495 FVG786495 GFC786495 GOY786495 GYU786495 HIQ786495 HSM786495 ICI786495 IME786495 IWA786495 JFW786495 JPS786495 JZO786495 KJK786495 KTG786495 LDC786495 LMY786495 LWU786495 MGQ786495 MQM786495 NAI786495 NKE786495 NUA786495 ODW786495 ONS786495 OXO786495 PHK786495 PRG786495 QBC786495 QKY786495 QUU786495 REQ786495 ROM786495 RYI786495 SIE786495 SSA786495 TBW786495 TLS786495 TVO786495 UFK786495 UPG786495 UZC786495 VIY786495 VSU786495 WCQ786495 WMM786495 WWI786495 AA852031 JW852031 TS852031 ADO852031 ANK852031 AXG852031 BHC852031 BQY852031 CAU852031 CKQ852031 CUM852031 DEI852031 DOE852031 DYA852031 EHW852031 ERS852031 FBO852031 FLK852031 FVG852031 GFC852031 GOY852031 GYU852031 HIQ852031 HSM852031 ICI852031 IME852031 IWA852031 JFW852031 JPS852031 JZO852031 KJK852031 KTG852031 LDC852031 LMY852031 LWU852031 MGQ852031 MQM852031 NAI852031 NKE852031 NUA852031 ODW852031 ONS852031 OXO852031 PHK852031 PRG852031 QBC852031 QKY852031 QUU852031 REQ852031 ROM852031 RYI852031 SIE852031 SSA852031 TBW852031 TLS852031 TVO852031 UFK852031 UPG852031 UZC852031 VIY852031 VSU852031 WCQ852031 WMM852031 WWI852031 AA917567 JW917567 TS917567 ADO917567 ANK917567 AXG917567 BHC917567 BQY917567 CAU917567 CKQ917567 CUM917567 DEI917567 DOE917567 DYA917567 EHW917567 ERS917567 FBO917567 FLK917567 FVG917567 GFC917567 GOY917567 GYU917567 HIQ917567 HSM917567 ICI917567 IME917567 IWA917567 JFW917567 JPS917567 JZO917567 KJK917567 KTG917567 LDC917567 LMY917567 LWU917567 MGQ917567 MQM917567 NAI917567 NKE917567 NUA917567 ODW917567 ONS917567 OXO917567 PHK917567 PRG917567 QBC917567 QKY917567 QUU917567 REQ917567 ROM917567 RYI917567 SIE917567 SSA917567 TBW917567 TLS917567 TVO917567 UFK917567 UPG917567 UZC917567 VIY917567 VSU917567 WCQ917567 WMM917567 WWI917567 AA983103 JW983103 TS983103 ADO983103 ANK983103 AXG983103 BHC983103 BQY983103 CAU983103 CKQ983103 CUM983103 DEI983103 DOE983103 DYA983103 EHW983103 ERS983103 FBO983103 FLK983103 FVG983103 GFC983103 GOY983103 GYU983103 HIQ983103 HSM983103 ICI983103 IME983103 IWA983103 JFW983103 JPS983103 JZO983103 KJK983103 KTG983103 LDC983103 LMY983103 LWU983103 MGQ983103 MQM983103 NAI983103 NKE983103 NUA983103 ODW983103 ONS983103 OXO983103 PHK983103 PRG983103 QBC983103 QKY983103 QUU983103 REQ983103 ROM983103 RYI983103 SIE983103 SSA983103 TBW983103 TLS983103 TVO983103 UFK983103 UPG983103 UZC983103 VIY983103 VSU983103 WCQ983103 WMM983103 WWI983103 AE51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AE65587 KA65587 TW65587 ADS65587 ANO65587 AXK65587 BHG65587 BRC65587 CAY65587 CKU65587 CUQ65587 DEM65587 DOI65587 DYE65587 EIA65587 ERW65587 FBS65587 FLO65587 FVK65587 GFG65587 GPC65587 GYY65587 HIU65587 HSQ65587 ICM65587 IMI65587 IWE65587 JGA65587 JPW65587 JZS65587 KJO65587 KTK65587 LDG65587 LNC65587 LWY65587 MGU65587 MQQ65587 NAM65587 NKI65587 NUE65587 OEA65587 ONW65587 OXS65587 PHO65587 PRK65587 QBG65587 QLC65587 QUY65587 REU65587 ROQ65587 RYM65587 SII65587 SSE65587 TCA65587 TLW65587 TVS65587 UFO65587 UPK65587 UZG65587 VJC65587 VSY65587 WCU65587 WMQ65587 WWM65587 AE131123 KA131123 TW131123 ADS131123 ANO131123 AXK131123 BHG131123 BRC131123 CAY131123 CKU131123 CUQ131123 DEM131123 DOI131123 DYE131123 EIA131123 ERW131123 FBS131123 FLO131123 FVK131123 GFG131123 GPC131123 GYY131123 HIU131123 HSQ131123 ICM131123 IMI131123 IWE131123 JGA131123 JPW131123 JZS131123 KJO131123 KTK131123 LDG131123 LNC131123 LWY131123 MGU131123 MQQ131123 NAM131123 NKI131123 NUE131123 OEA131123 ONW131123 OXS131123 PHO131123 PRK131123 QBG131123 QLC131123 QUY131123 REU131123 ROQ131123 RYM131123 SII131123 SSE131123 TCA131123 TLW131123 TVS131123 UFO131123 UPK131123 UZG131123 VJC131123 VSY131123 WCU131123 WMQ131123 WWM131123 AE196659 KA196659 TW196659 ADS196659 ANO196659 AXK196659 BHG196659 BRC196659 CAY196659 CKU196659 CUQ196659 DEM196659 DOI196659 DYE196659 EIA196659 ERW196659 FBS196659 FLO196659 FVK196659 GFG196659 GPC196659 GYY196659 HIU196659 HSQ196659 ICM196659 IMI196659 IWE196659 JGA196659 JPW196659 JZS196659 KJO196659 KTK196659 LDG196659 LNC196659 LWY196659 MGU196659 MQQ196659 NAM196659 NKI196659 NUE196659 OEA196659 ONW196659 OXS196659 PHO196659 PRK196659 QBG196659 QLC196659 QUY196659 REU196659 ROQ196659 RYM196659 SII196659 SSE196659 TCA196659 TLW196659 TVS196659 UFO196659 UPK196659 UZG196659 VJC196659 VSY196659 WCU196659 WMQ196659 WWM196659 AE262195 KA262195 TW262195 ADS262195 ANO262195 AXK262195 BHG262195 BRC262195 CAY262195 CKU262195 CUQ262195 DEM262195 DOI262195 DYE262195 EIA262195 ERW262195 FBS262195 FLO262195 FVK262195 GFG262195 GPC262195 GYY262195 HIU262195 HSQ262195 ICM262195 IMI262195 IWE262195 JGA262195 JPW262195 JZS262195 KJO262195 KTK262195 LDG262195 LNC262195 LWY262195 MGU262195 MQQ262195 NAM262195 NKI262195 NUE262195 OEA262195 ONW262195 OXS262195 PHO262195 PRK262195 QBG262195 QLC262195 QUY262195 REU262195 ROQ262195 RYM262195 SII262195 SSE262195 TCA262195 TLW262195 TVS262195 UFO262195 UPK262195 UZG262195 VJC262195 VSY262195 WCU262195 WMQ262195 WWM262195 AE327731 KA327731 TW327731 ADS327731 ANO327731 AXK327731 BHG327731 BRC327731 CAY327731 CKU327731 CUQ327731 DEM327731 DOI327731 DYE327731 EIA327731 ERW327731 FBS327731 FLO327731 FVK327731 GFG327731 GPC327731 GYY327731 HIU327731 HSQ327731 ICM327731 IMI327731 IWE327731 JGA327731 JPW327731 JZS327731 KJO327731 KTK327731 LDG327731 LNC327731 LWY327731 MGU327731 MQQ327731 NAM327731 NKI327731 NUE327731 OEA327731 ONW327731 OXS327731 PHO327731 PRK327731 QBG327731 QLC327731 QUY327731 REU327731 ROQ327731 RYM327731 SII327731 SSE327731 TCA327731 TLW327731 TVS327731 UFO327731 UPK327731 UZG327731 VJC327731 VSY327731 WCU327731 WMQ327731 WWM327731 AE393267 KA393267 TW393267 ADS393267 ANO393267 AXK393267 BHG393267 BRC393267 CAY393267 CKU393267 CUQ393267 DEM393267 DOI393267 DYE393267 EIA393267 ERW393267 FBS393267 FLO393267 FVK393267 GFG393267 GPC393267 GYY393267 HIU393267 HSQ393267 ICM393267 IMI393267 IWE393267 JGA393267 JPW393267 JZS393267 KJO393267 KTK393267 LDG393267 LNC393267 LWY393267 MGU393267 MQQ393267 NAM393267 NKI393267 NUE393267 OEA393267 ONW393267 OXS393267 PHO393267 PRK393267 QBG393267 QLC393267 QUY393267 REU393267 ROQ393267 RYM393267 SII393267 SSE393267 TCA393267 TLW393267 TVS393267 UFO393267 UPK393267 UZG393267 VJC393267 VSY393267 WCU393267 WMQ393267 WWM393267 AE458803 KA458803 TW458803 ADS458803 ANO458803 AXK458803 BHG458803 BRC458803 CAY458803 CKU458803 CUQ458803 DEM458803 DOI458803 DYE458803 EIA458803 ERW458803 FBS458803 FLO458803 FVK458803 GFG458803 GPC458803 GYY458803 HIU458803 HSQ458803 ICM458803 IMI458803 IWE458803 JGA458803 JPW458803 JZS458803 KJO458803 KTK458803 LDG458803 LNC458803 LWY458803 MGU458803 MQQ458803 NAM458803 NKI458803 NUE458803 OEA458803 ONW458803 OXS458803 PHO458803 PRK458803 QBG458803 QLC458803 QUY458803 REU458803 ROQ458803 RYM458803 SII458803 SSE458803 TCA458803 TLW458803 TVS458803 UFO458803 UPK458803 UZG458803 VJC458803 VSY458803 WCU458803 WMQ458803 WWM458803 AE524339 KA524339 TW524339 ADS524339 ANO524339 AXK524339 BHG524339 BRC524339 CAY524339 CKU524339 CUQ524339 DEM524339 DOI524339 DYE524339 EIA524339 ERW524339 FBS524339 FLO524339 FVK524339 GFG524339 GPC524339 GYY524339 HIU524339 HSQ524339 ICM524339 IMI524339 IWE524339 JGA524339 JPW524339 JZS524339 KJO524339 KTK524339 LDG524339 LNC524339 LWY524339 MGU524339 MQQ524339 NAM524339 NKI524339 NUE524339 OEA524339 ONW524339 OXS524339 PHO524339 PRK524339 QBG524339 QLC524339 QUY524339 REU524339 ROQ524339 RYM524339 SII524339 SSE524339 TCA524339 TLW524339 TVS524339 UFO524339 UPK524339 UZG524339 VJC524339 VSY524339 WCU524339 WMQ524339 WWM524339 AE589875 KA589875 TW589875 ADS589875 ANO589875 AXK589875 BHG589875 BRC589875 CAY589875 CKU589875 CUQ589875 DEM589875 DOI589875 DYE589875 EIA589875 ERW589875 FBS589875 FLO589875 FVK589875 GFG589875 GPC589875 GYY589875 HIU589875 HSQ589875 ICM589875 IMI589875 IWE589875 JGA589875 JPW589875 JZS589875 KJO589875 KTK589875 LDG589875 LNC589875 LWY589875 MGU589875 MQQ589875 NAM589875 NKI589875 NUE589875 OEA589875 ONW589875 OXS589875 PHO589875 PRK589875 QBG589875 QLC589875 QUY589875 REU589875 ROQ589875 RYM589875 SII589875 SSE589875 TCA589875 TLW589875 TVS589875 UFO589875 UPK589875 UZG589875 VJC589875 VSY589875 WCU589875 WMQ589875 WWM589875 AE655411 KA655411 TW655411 ADS655411 ANO655411 AXK655411 BHG655411 BRC655411 CAY655411 CKU655411 CUQ655411 DEM655411 DOI655411 DYE655411 EIA655411 ERW655411 FBS655411 FLO655411 FVK655411 GFG655411 GPC655411 GYY655411 HIU655411 HSQ655411 ICM655411 IMI655411 IWE655411 JGA655411 JPW655411 JZS655411 KJO655411 KTK655411 LDG655411 LNC655411 LWY655411 MGU655411 MQQ655411 NAM655411 NKI655411 NUE655411 OEA655411 ONW655411 OXS655411 PHO655411 PRK655411 QBG655411 QLC655411 QUY655411 REU655411 ROQ655411 RYM655411 SII655411 SSE655411 TCA655411 TLW655411 TVS655411 UFO655411 UPK655411 UZG655411 VJC655411 VSY655411 WCU655411 WMQ655411 WWM655411 AE720947 KA720947 TW720947 ADS720947 ANO720947 AXK720947 BHG720947 BRC720947 CAY720947 CKU720947 CUQ720947 DEM720947 DOI720947 DYE720947 EIA720947 ERW720947 FBS720947 FLO720947 FVK720947 GFG720947 GPC720947 GYY720947 HIU720947 HSQ720947 ICM720947 IMI720947 IWE720947 JGA720947 JPW720947 JZS720947 KJO720947 KTK720947 LDG720947 LNC720947 LWY720947 MGU720947 MQQ720947 NAM720947 NKI720947 NUE720947 OEA720947 ONW720947 OXS720947 PHO720947 PRK720947 QBG720947 QLC720947 QUY720947 REU720947 ROQ720947 RYM720947 SII720947 SSE720947 TCA720947 TLW720947 TVS720947 UFO720947 UPK720947 UZG720947 VJC720947 VSY720947 WCU720947 WMQ720947 WWM720947 AE786483 KA786483 TW786483 ADS786483 ANO786483 AXK786483 BHG786483 BRC786483 CAY786483 CKU786483 CUQ786483 DEM786483 DOI786483 DYE786483 EIA786483 ERW786483 FBS786483 FLO786483 FVK786483 GFG786483 GPC786483 GYY786483 HIU786483 HSQ786483 ICM786483 IMI786483 IWE786483 JGA786483 JPW786483 JZS786483 KJO786483 KTK786483 LDG786483 LNC786483 LWY786483 MGU786483 MQQ786483 NAM786483 NKI786483 NUE786483 OEA786483 ONW786483 OXS786483 PHO786483 PRK786483 QBG786483 QLC786483 QUY786483 REU786483 ROQ786483 RYM786483 SII786483 SSE786483 TCA786483 TLW786483 TVS786483 UFO786483 UPK786483 UZG786483 VJC786483 VSY786483 WCU786483 WMQ786483 WWM786483 AE852019 KA852019 TW852019 ADS852019 ANO852019 AXK852019 BHG852019 BRC852019 CAY852019 CKU852019 CUQ852019 DEM852019 DOI852019 DYE852019 EIA852019 ERW852019 FBS852019 FLO852019 FVK852019 GFG852019 GPC852019 GYY852019 HIU852019 HSQ852019 ICM852019 IMI852019 IWE852019 JGA852019 JPW852019 JZS852019 KJO852019 KTK852019 LDG852019 LNC852019 LWY852019 MGU852019 MQQ852019 NAM852019 NKI852019 NUE852019 OEA852019 ONW852019 OXS852019 PHO852019 PRK852019 QBG852019 QLC852019 QUY852019 REU852019 ROQ852019 RYM852019 SII852019 SSE852019 TCA852019 TLW852019 TVS852019 UFO852019 UPK852019 UZG852019 VJC852019 VSY852019 WCU852019 WMQ852019 WWM852019 AE917555 KA917555 TW917555 ADS917555 ANO917555 AXK917555 BHG917555 BRC917555 CAY917555 CKU917555 CUQ917555 DEM917555 DOI917555 DYE917555 EIA917555 ERW917555 FBS917555 FLO917555 FVK917555 GFG917555 GPC917555 GYY917555 HIU917555 HSQ917555 ICM917555 IMI917555 IWE917555 JGA917555 JPW917555 JZS917555 KJO917555 KTK917555 LDG917555 LNC917555 LWY917555 MGU917555 MQQ917555 NAM917555 NKI917555 NUE917555 OEA917555 ONW917555 OXS917555 PHO917555 PRK917555 QBG917555 QLC917555 QUY917555 REU917555 ROQ917555 RYM917555 SII917555 SSE917555 TCA917555 TLW917555 TVS917555 UFO917555 UPK917555 UZG917555 VJC917555 VSY917555 WCU917555 WMQ917555 WWM917555 AE983091 KA983091 TW983091 ADS983091 ANO983091 AXK983091 BHG983091 BRC983091 CAY983091 CKU983091 CUQ983091 DEM983091 DOI983091 DYE983091 EIA983091 ERW983091 FBS983091 FLO983091 FVK983091 GFG983091 GPC983091 GYY983091 HIU983091 HSQ983091 ICM983091 IMI983091 IWE983091 JGA983091 JPW983091 JZS983091 KJO983091 KTK983091 LDG983091 LNC983091 LWY983091 MGU983091 MQQ983091 NAM983091 NKI983091 NUE983091 OEA983091 ONW983091 OXS983091 PHO983091 PRK983091 QBG983091 QLC983091 QUY983091 REU983091 ROQ983091 RYM983091 SII983091 SSE983091 TCA983091 TLW983091 TVS983091 UFO983091 UPK983091 UZG983091 VJC983091 VSY983091 WCU983091 WMQ983091 WWM983091 AA43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WWI43 AA65579 JW65579 TS65579 ADO65579 ANK65579 AXG65579 BHC65579 BQY65579 CAU65579 CKQ65579 CUM65579 DEI65579 DOE65579 DYA65579 EHW65579 ERS65579 FBO65579 FLK65579 FVG65579 GFC65579 GOY65579 GYU65579 HIQ65579 HSM65579 ICI65579 IME65579 IWA65579 JFW65579 JPS65579 JZO65579 KJK65579 KTG65579 LDC65579 LMY65579 LWU65579 MGQ65579 MQM65579 NAI65579 NKE65579 NUA65579 ODW65579 ONS65579 OXO65579 PHK65579 PRG65579 QBC65579 QKY65579 QUU65579 REQ65579 ROM65579 RYI65579 SIE65579 SSA65579 TBW65579 TLS65579 TVO65579 UFK65579 UPG65579 UZC65579 VIY65579 VSU65579 WCQ65579 WMM65579 WWI65579 AA131115 JW131115 TS131115 ADO131115 ANK131115 AXG131115 BHC131115 BQY131115 CAU131115 CKQ131115 CUM131115 DEI131115 DOE131115 DYA131115 EHW131115 ERS131115 FBO131115 FLK131115 FVG131115 GFC131115 GOY131115 GYU131115 HIQ131115 HSM131115 ICI131115 IME131115 IWA131115 JFW131115 JPS131115 JZO131115 KJK131115 KTG131115 LDC131115 LMY131115 LWU131115 MGQ131115 MQM131115 NAI131115 NKE131115 NUA131115 ODW131115 ONS131115 OXO131115 PHK131115 PRG131115 QBC131115 QKY131115 QUU131115 REQ131115 ROM131115 RYI131115 SIE131115 SSA131115 TBW131115 TLS131115 TVO131115 UFK131115 UPG131115 UZC131115 VIY131115 VSU131115 WCQ131115 WMM131115 WWI131115 AA196651 JW196651 TS196651 ADO196651 ANK196651 AXG196651 BHC196651 BQY196651 CAU196651 CKQ196651 CUM196651 DEI196651 DOE196651 DYA196651 EHW196651 ERS196651 FBO196651 FLK196651 FVG196651 GFC196651 GOY196651 GYU196651 HIQ196651 HSM196651 ICI196651 IME196651 IWA196651 JFW196651 JPS196651 JZO196651 KJK196651 KTG196651 LDC196651 LMY196651 LWU196651 MGQ196651 MQM196651 NAI196651 NKE196651 NUA196651 ODW196651 ONS196651 OXO196651 PHK196651 PRG196651 QBC196651 QKY196651 QUU196651 REQ196651 ROM196651 RYI196651 SIE196651 SSA196651 TBW196651 TLS196651 TVO196651 UFK196651 UPG196651 UZC196651 VIY196651 VSU196651 WCQ196651 WMM196651 WWI196651 AA262187 JW262187 TS262187 ADO262187 ANK262187 AXG262187 BHC262187 BQY262187 CAU262187 CKQ262187 CUM262187 DEI262187 DOE262187 DYA262187 EHW262187 ERS262187 FBO262187 FLK262187 FVG262187 GFC262187 GOY262187 GYU262187 HIQ262187 HSM262187 ICI262187 IME262187 IWA262187 JFW262187 JPS262187 JZO262187 KJK262187 KTG262187 LDC262187 LMY262187 LWU262187 MGQ262187 MQM262187 NAI262187 NKE262187 NUA262187 ODW262187 ONS262187 OXO262187 PHK262187 PRG262187 QBC262187 QKY262187 QUU262187 REQ262187 ROM262187 RYI262187 SIE262187 SSA262187 TBW262187 TLS262187 TVO262187 UFK262187 UPG262187 UZC262187 VIY262187 VSU262187 WCQ262187 WMM262187 WWI262187 AA327723 JW327723 TS327723 ADO327723 ANK327723 AXG327723 BHC327723 BQY327723 CAU327723 CKQ327723 CUM327723 DEI327723 DOE327723 DYA327723 EHW327723 ERS327723 FBO327723 FLK327723 FVG327723 GFC327723 GOY327723 GYU327723 HIQ327723 HSM327723 ICI327723 IME327723 IWA327723 JFW327723 JPS327723 JZO327723 KJK327723 KTG327723 LDC327723 LMY327723 LWU327723 MGQ327723 MQM327723 NAI327723 NKE327723 NUA327723 ODW327723 ONS327723 OXO327723 PHK327723 PRG327723 QBC327723 QKY327723 QUU327723 REQ327723 ROM327723 RYI327723 SIE327723 SSA327723 TBW327723 TLS327723 TVO327723 UFK327723 UPG327723 UZC327723 VIY327723 VSU327723 WCQ327723 WMM327723 WWI327723 AA393259 JW393259 TS393259 ADO393259 ANK393259 AXG393259 BHC393259 BQY393259 CAU393259 CKQ393259 CUM393259 DEI393259 DOE393259 DYA393259 EHW393259 ERS393259 FBO393259 FLK393259 FVG393259 GFC393259 GOY393259 GYU393259 HIQ393259 HSM393259 ICI393259 IME393259 IWA393259 JFW393259 JPS393259 JZO393259 KJK393259 KTG393259 LDC393259 LMY393259 LWU393259 MGQ393259 MQM393259 NAI393259 NKE393259 NUA393259 ODW393259 ONS393259 OXO393259 PHK393259 PRG393259 QBC393259 QKY393259 QUU393259 REQ393259 ROM393259 RYI393259 SIE393259 SSA393259 TBW393259 TLS393259 TVO393259 UFK393259 UPG393259 UZC393259 VIY393259 VSU393259 WCQ393259 WMM393259 WWI393259 AA458795 JW458795 TS458795 ADO458795 ANK458795 AXG458795 BHC458795 BQY458795 CAU458795 CKQ458795 CUM458795 DEI458795 DOE458795 DYA458795 EHW458795 ERS458795 FBO458795 FLK458795 FVG458795 GFC458795 GOY458795 GYU458795 HIQ458795 HSM458795 ICI458795 IME458795 IWA458795 JFW458795 JPS458795 JZO458795 KJK458795 KTG458795 LDC458795 LMY458795 LWU458795 MGQ458795 MQM458795 NAI458795 NKE458795 NUA458795 ODW458795 ONS458795 OXO458795 PHK458795 PRG458795 QBC458795 QKY458795 QUU458795 REQ458795 ROM458795 RYI458795 SIE458795 SSA458795 TBW458795 TLS458795 TVO458795 UFK458795 UPG458795 UZC458795 VIY458795 VSU458795 WCQ458795 WMM458795 WWI458795 AA524331 JW524331 TS524331 ADO524331 ANK524331 AXG524331 BHC524331 BQY524331 CAU524331 CKQ524331 CUM524331 DEI524331 DOE524331 DYA524331 EHW524331 ERS524331 FBO524331 FLK524331 FVG524331 GFC524331 GOY524331 GYU524331 HIQ524331 HSM524331 ICI524331 IME524331 IWA524331 JFW524331 JPS524331 JZO524331 KJK524331 KTG524331 LDC524331 LMY524331 LWU524331 MGQ524331 MQM524331 NAI524331 NKE524331 NUA524331 ODW524331 ONS524331 OXO524331 PHK524331 PRG524331 QBC524331 QKY524331 QUU524331 REQ524331 ROM524331 RYI524331 SIE524331 SSA524331 TBW524331 TLS524331 TVO524331 UFK524331 UPG524331 UZC524331 VIY524331 VSU524331 WCQ524331 WMM524331 WWI524331 AA589867 JW589867 TS589867 ADO589867 ANK589867 AXG589867 BHC589867 BQY589867 CAU589867 CKQ589867 CUM589867 DEI589867 DOE589867 DYA589867 EHW589867 ERS589867 FBO589867 FLK589867 FVG589867 GFC589867 GOY589867 GYU589867 HIQ589867 HSM589867 ICI589867 IME589867 IWA589867 JFW589867 JPS589867 JZO589867 KJK589867 KTG589867 LDC589867 LMY589867 LWU589867 MGQ589867 MQM589867 NAI589867 NKE589867 NUA589867 ODW589867 ONS589867 OXO589867 PHK589867 PRG589867 QBC589867 QKY589867 QUU589867 REQ589867 ROM589867 RYI589867 SIE589867 SSA589867 TBW589867 TLS589867 TVO589867 UFK589867 UPG589867 UZC589867 VIY589867 VSU589867 WCQ589867 WMM589867 WWI589867 AA655403 JW655403 TS655403 ADO655403 ANK655403 AXG655403 BHC655403 BQY655403 CAU655403 CKQ655403 CUM655403 DEI655403 DOE655403 DYA655403 EHW655403 ERS655403 FBO655403 FLK655403 FVG655403 GFC655403 GOY655403 GYU655403 HIQ655403 HSM655403 ICI655403 IME655403 IWA655403 JFW655403 JPS655403 JZO655403 KJK655403 KTG655403 LDC655403 LMY655403 LWU655403 MGQ655403 MQM655403 NAI655403 NKE655403 NUA655403 ODW655403 ONS655403 OXO655403 PHK655403 PRG655403 QBC655403 QKY655403 QUU655403 REQ655403 ROM655403 RYI655403 SIE655403 SSA655403 TBW655403 TLS655403 TVO655403 UFK655403 UPG655403 UZC655403 VIY655403 VSU655403 WCQ655403 WMM655403 WWI655403 AA720939 JW720939 TS720939 ADO720939 ANK720939 AXG720939 BHC720939 BQY720939 CAU720939 CKQ720939 CUM720939 DEI720939 DOE720939 DYA720939 EHW720939 ERS720939 FBO720939 FLK720939 FVG720939 GFC720939 GOY720939 GYU720939 HIQ720939 HSM720939 ICI720939 IME720939 IWA720939 JFW720939 JPS720939 JZO720939 KJK720939 KTG720939 LDC720939 LMY720939 LWU720939 MGQ720939 MQM720939 NAI720939 NKE720939 NUA720939 ODW720939 ONS720939 OXO720939 PHK720939 PRG720939 QBC720939 QKY720939 QUU720939 REQ720939 ROM720939 RYI720939 SIE720939 SSA720939 TBW720939 TLS720939 TVO720939 UFK720939 UPG720939 UZC720939 VIY720939 VSU720939 WCQ720939 WMM720939 WWI720939 AA786475 JW786475 TS786475 ADO786475 ANK786475 AXG786475 BHC786475 BQY786475 CAU786475 CKQ786475 CUM786475 DEI786475 DOE786475 DYA786475 EHW786475 ERS786475 FBO786475 FLK786475 FVG786475 GFC786475 GOY786475 GYU786475 HIQ786475 HSM786475 ICI786475 IME786475 IWA786475 JFW786475 JPS786475 JZO786475 KJK786475 KTG786475 LDC786475 LMY786475 LWU786475 MGQ786475 MQM786475 NAI786475 NKE786475 NUA786475 ODW786475 ONS786475 OXO786475 PHK786475 PRG786475 QBC786475 QKY786475 QUU786475 REQ786475 ROM786475 RYI786475 SIE786475 SSA786475 TBW786475 TLS786475 TVO786475 UFK786475 UPG786475 UZC786475 VIY786475 VSU786475 WCQ786475 WMM786475 WWI786475 AA852011 JW852011 TS852011 ADO852011 ANK852011 AXG852011 BHC852011 BQY852011 CAU852011 CKQ852011 CUM852011 DEI852011 DOE852011 DYA852011 EHW852011 ERS852011 FBO852011 FLK852011 FVG852011 GFC852011 GOY852011 GYU852011 HIQ852011 HSM852011 ICI852011 IME852011 IWA852011 JFW852011 JPS852011 JZO852011 KJK852011 KTG852011 LDC852011 LMY852011 LWU852011 MGQ852011 MQM852011 NAI852011 NKE852011 NUA852011 ODW852011 ONS852011 OXO852011 PHK852011 PRG852011 QBC852011 QKY852011 QUU852011 REQ852011 ROM852011 RYI852011 SIE852011 SSA852011 TBW852011 TLS852011 TVO852011 UFK852011 UPG852011 UZC852011 VIY852011 VSU852011 WCQ852011 WMM852011 WWI852011 AA917547 JW917547 TS917547 ADO917547 ANK917547 AXG917547 BHC917547 BQY917547 CAU917547 CKQ917547 CUM917547 DEI917547 DOE917547 DYA917547 EHW917547 ERS917547 FBO917547 FLK917547 FVG917547 GFC917547 GOY917547 GYU917547 HIQ917547 HSM917547 ICI917547 IME917547 IWA917547 JFW917547 JPS917547 JZO917547 KJK917547 KTG917547 LDC917547 LMY917547 LWU917547 MGQ917547 MQM917547 NAI917547 NKE917547 NUA917547 ODW917547 ONS917547 OXO917547 PHK917547 PRG917547 QBC917547 QKY917547 QUU917547 REQ917547 ROM917547 RYI917547 SIE917547 SSA917547 TBW917547 TLS917547 TVO917547 UFK917547 UPG917547 UZC917547 VIY917547 VSU917547 WCQ917547 WMM917547 WWI917547 AA983083 JW983083 TS983083 ADO983083 ANK983083 AXG983083 BHC983083 BQY983083 CAU983083 CKQ983083 CUM983083 DEI983083 DOE983083 DYA983083 EHW983083 ERS983083 FBO983083 FLK983083 FVG983083 GFC983083 GOY983083 GYU983083 HIQ983083 HSM983083 ICI983083 IME983083 IWA983083 JFW983083 JPS983083 JZO983083 KJK983083 KTG983083 LDC983083 LMY983083 LWU983083 MGQ983083 MQM983083 NAI983083 NKE983083 NUA983083 ODW983083 ONS983083 OXO983083 PHK983083 PRG983083 QBC983083 QKY983083 QUU983083 REQ983083 ROM983083 RYI983083 SIE983083 SSA983083 TBW983083 TLS983083 TVO983083 UFK983083 UPG983083 UZC983083 VIY983083 VSU983083 WCQ983083 WMM983083 WWI983083 AA39 JW39 TS39 ADO39 ANK39 AXG39 BHC39 BQY39 CAU39 CKQ39 CUM39 DEI39 DOE39 DYA39 EHW39 ERS39 FBO39 FLK39 FVG39 GFC39 GOY39 GYU39 HIQ39 HSM39 ICI39 IME39 IWA39 JFW39 JPS39 JZO39 KJK39 KTG39 LDC39 LMY39 LWU39 MGQ39 MQM39 NAI39 NKE39 NUA39 ODW39 ONS39 OXO39 PHK39 PRG39 QBC39 QKY39 QUU39 REQ39 ROM39 RYI39 SIE39 SSA39 TBW39 TLS39 TVO39 UFK39 UPG39 UZC39 VIY39 VSU39 WCQ39 WMM39 WWI39 AA65575 JW65575 TS65575 ADO65575 ANK65575 AXG65575 BHC65575 BQY65575 CAU65575 CKQ65575 CUM65575 DEI65575 DOE65575 DYA65575 EHW65575 ERS65575 FBO65575 FLK65575 FVG65575 GFC65575 GOY65575 GYU65575 HIQ65575 HSM65575 ICI65575 IME65575 IWA65575 JFW65575 JPS65575 JZO65575 KJK65575 KTG65575 LDC65575 LMY65575 LWU65575 MGQ65575 MQM65575 NAI65575 NKE65575 NUA65575 ODW65575 ONS65575 OXO65575 PHK65575 PRG65575 QBC65575 QKY65575 QUU65575 REQ65575 ROM65575 RYI65575 SIE65575 SSA65575 TBW65575 TLS65575 TVO65575 UFK65575 UPG65575 UZC65575 VIY65575 VSU65575 WCQ65575 WMM65575 WWI65575 AA131111 JW131111 TS131111 ADO131111 ANK131111 AXG131111 BHC131111 BQY131111 CAU131111 CKQ131111 CUM131111 DEI131111 DOE131111 DYA131111 EHW131111 ERS131111 FBO131111 FLK131111 FVG131111 GFC131111 GOY131111 GYU131111 HIQ131111 HSM131111 ICI131111 IME131111 IWA131111 JFW131111 JPS131111 JZO131111 KJK131111 KTG131111 LDC131111 LMY131111 LWU131111 MGQ131111 MQM131111 NAI131111 NKE131111 NUA131111 ODW131111 ONS131111 OXO131111 PHK131111 PRG131111 QBC131111 QKY131111 QUU131111 REQ131111 ROM131111 RYI131111 SIE131111 SSA131111 TBW131111 TLS131111 TVO131111 UFK131111 UPG131111 UZC131111 VIY131111 VSU131111 WCQ131111 WMM131111 WWI131111 AA196647 JW196647 TS196647 ADO196647 ANK196647 AXG196647 BHC196647 BQY196647 CAU196647 CKQ196647 CUM196647 DEI196647 DOE196647 DYA196647 EHW196647 ERS196647 FBO196647 FLK196647 FVG196647 GFC196647 GOY196647 GYU196647 HIQ196647 HSM196647 ICI196647 IME196647 IWA196647 JFW196647 JPS196647 JZO196647 KJK196647 KTG196647 LDC196647 LMY196647 LWU196647 MGQ196647 MQM196647 NAI196647 NKE196647 NUA196647 ODW196647 ONS196647 OXO196647 PHK196647 PRG196647 QBC196647 QKY196647 QUU196647 REQ196647 ROM196647 RYI196647 SIE196647 SSA196647 TBW196647 TLS196647 TVO196647 UFK196647 UPG196647 UZC196647 VIY196647 VSU196647 WCQ196647 WMM196647 WWI196647 AA262183 JW262183 TS262183 ADO262183 ANK262183 AXG262183 BHC262183 BQY262183 CAU262183 CKQ262183 CUM262183 DEI262183 DOE262183 DYA262183 EHW262183 ERS262183 FBO262183 FLK262183 FVG262183 GFC262183 GOY262183 GYU262183 HIQ262183 HSM262183 ICI262183 IME262183 IWA262183 JFW262183 JPS262183 JZO262183 KJK262183 KTG262183 LDC262183 LMY262183 LWU262183 MGQ262183 MQM262183 NAI262183 NKE262183 NUA262183 ODW262183 ONS262183 OXO262183 PHK262183 PRG262183 QBC262183 QKY262183 QUU262183 REQ262183 ROM262183 RYI262183 SIE262183 SSA262183 TBW262183 TLS262183 TVO262183 UFK262183 UPG262183 UZC262183 VIY262183 VSU262183 WCQ262183 WMM262183 WWI262183 AA327719 JW327719 TS327719 ADO327719 ANK327719 AXG327719 BHC327719 BQY327719 CAU327719 CKQ327719 CUM327719 DEI327719 DOE327719 DYA327719 EHW327719 ERS327719 FBO327719 FLK327719 FVG327719 GFC327719 GOY327719 GYU327719 HIQ327719 HSM327719 ICI327719 IME327719 IWA327719 JFW327719 JPS327719 JZO327719 KJK327719 KTG327719 LDC327719 LMY327719 LWU327719 MGQ327719 MQM327719 NAI327719 NKE327719 NUA327719 ODW327719 ONS327719 OXO327719 PHK327719 PRG327719 QBC327719 QKY327719 QUU327719 REQ327719 ROM327719 RYI327719 SIE327719 SSA327719 TBW327719 TLS327719 TVO327719 UFK327719 UPG327719 UZC327719 VIY327719 VSU327719 WCQ327719 WMM327719 WWI327719 AA393255 JW393255 TS393255 ADO393255 ANK393255 AXG393255 BHC393255 BQY393255 CAU393255 CKQ393255 CUM393255 DEI393255 DOE393255 DYA393255 EHW393255 ERS393255 FBO393255 FLK393255 FVG393255 GFC393255 GOY393255 GYU393255 HIQ393255 HSM393255 ICI393255 IME393255 IWA393255 JFW393255 JPS393255 JZO393255 KJK393255 KTG393255 LDC393255 LMY393255 LWU393255 MGQ393255 MQM393255 NAI393255 NKE393255 NUA393255 ODW393255 ONS393255 OXO393255 PHK393255 PRG393255 QBC393255 QKY393255 QUU393255 REQ393255 ROM393255 RYI393255 SIE393255 SSA393255 TBW393255 TLS393255 TVO393255 UFK393255 UPG393255 UZC393255 VIY393255 VSU393255 WCQ393255 WMM393255 WWI393255 AA458791 JW458791 TS458791 ADO458791 ANK458791 AXG458791 BHC458791 BQY458791 CAU458791 CKQ458791 CUM458791 DEI458791 DOE458791 DYA458791 EHW458791 ERS458791 FBO458791 FLK458791 FVG458791 GFC458791 GOY458791 GYU458791 HIQ458791 HSM458791 ICI458791 IME458791 IWA458791 JFW458791 JPS458791 JZO458791 KJK458791 KTG458791 LDC458791 LMY458791 LWU458791 MGQ458791 MQM458791 NAI458791 NKE458791 NUA458791 ODW458791 ONS458791 OXO458791 PHK458791 PRG458791 QBC458791 QKY458791 QUU458791 REQ458791 ROM458791 RYI458791 SIE458791 SSA458791 TBW458791 TLS458791 TVO458791 UFK458791 UPG458791 UZC458791 VIY458791 VSU458791 WCQ458791 WMM458791 WWI458791 AA524327 JW524327 TS524327 ADO524327 ANK524327 AXG524327 BHC524327 BQY524327 CAU524327 CKQ524327 CUM524327 DEI524327 DOE524327 DYA524327 EHW524327 ERS524327 FBO524327 FLK524327 FVG524327 GFC524327 GOY524327 GYU524327 HIQ524327 HSM524327 ICI524327 IME524327 IWA524327 JFW524327 JPS524327 JZO524327 KJK524327 KTG524327 LDC524327 LMY524327 LWU524327 MGQ524327 MQM524327 NAI524327 NKE524327 NUA524327 ODW524327 ONS524327 OXO524327 PHK524327 PRG524327 QBC524327 QKY524327 QUU524327 REQ524327 ROM524327 RYI524327 SIE524327 SSA524327 TBW524327 TLS524327 TVO524327 UFK524327 UPG524327 UZC524327 VIY524327 VSU524327 WCQ524327 WMM524327 WWI524327 AA589863 JW589863 TS589863 ADO589863 ANK589863 AXG589863 BHC589863 BQY589863 CAU589863 CKQ589863 CUM589863 DEI589863 DOE589863 DYA589863 EHW589863 ERS589863 FBO589863 FLK589863 FVG589863 GFC589863 GOY589863 GYU589863 HIQ589863 HSM589863 ICI589863 IME589863 IWA589863 JFW589863 JPS589863 JZO589863 KJK589863 KTG589863 LDC589863 LMY589863 LWU589863 MGQ589863 MQM589863 NAI589863 NKE589863 NUA589863 ODW589863 ONS589863 OXO589863 PHK589863 PRG589863 QBC589863 QKY589863 QUU589863 REQ589863 ROM589863 RYI589863 SIE589863 SSA589863 TBW589863 TLS589863 TVO589863 UFK589863 UPG589863 UZC589863 VIY589863 VSU589863 WCQ589863 WMM589863 WWI589863 AA655399 JW655399 TS655399 ADO655399 ANK655399 AXG655399 BHC655399 BQY655399 CAU655399 CKQ655399 CUM655399 DEI655399 DOE655399 DYA655399 EHW655399 ERS655399 FBO655399 FLK655399 FVG655399 GFC655399 GOY655399 GYU655399 HIQ655399 HSM655399 ICI655399 IME655399 IWA655399 JFW655399 JPS655399 JZO655399 KJK655399 KTG655399 LDC655399 LMY655399 LWU655399 MGQ655399 MQM655399 NAI655399 NKE655399 NUA655399 ODW655399 ONS655399 OXO655399 PHK655399 PRG655399 QBC655399 QKY655399 QUU655399 REQ655399 ROM655399 RYI655399 SIE655399 SSA655399 TBW655399 TLS655399 TVO655399 UFK655399 UPG655399 UZC655399 VIY655399 VSU655399 WCQ655399 WMM655399 WWI655399 AA720935 JW720935 TS720935 ADO720935 ANK720935 AXG720935 BHC720935 BQY720935 CAU720935 CKQ720935 CUM720935 DEI720935 DOE720935 DYA720935 EHW720935 ERS720935 FBO720935 FLK720935 FVG720935 GFC720935 GOY720935 GYU720935 HIQ720935 HSM720935 ICI720935 IME720935 IWA720935 JFW720935 JPS720935 JZO720935 KJK720935 KTG720935 LDC720935 LMY720935 LWU720935 MGQ720935 MQM720935 NAI720935 NKE720935 NUA720935 ODW720935 ONS720935 OXO720935 PHK720935 PRG720935 QBC720935 QKY720935 QUU720935 REQ720935 ROM720935 RYI720935 SIE720935 SSA720935 TBW720935 TLS720935 TVO720935 UFK720935 UPG720935 UZC720935 VIY720935 VSU720935 WCQ720935 WMM720935 WWI720935 AA786471 JW786471 TS786471 ADO786471 ANK786471 AXG786471 BHC786471 BQY786471 CAU786471 CKQ786471 CUM786471 DEI786471 DOE786471 DYA786471 EHW786471 ERS786471 FBO786471 FLK786471 FVG786471 GFC786471 GOY786471 GYU786471 HIQ786471 HSM786471 ICI786471 IME786471 IWA786471 JFW786471 JPS786471 JZO786471 KJK786471 KTG786471 LDC786471 LMY786471 LWU786471 MGQ786471 MQM786471 NAI786471 NKE786471 NUA786471 ODW786471 ONS786471 OXO786471 PHK786471 PRG786471 QBC786471 QKY786471 QUU786471 REQ786471 ROM786471 RYI786471 SIE786471 SSA786471 TBW786471 TLS786471 TVO786471 UFK786471 UPG786471 UZC786471 VIY786471 VSU786471 WCQ786471 WMM786471 WWI786471 AA852007 JW852007 TS852007 ADO852007 ANK852007 AXG852007 BHC852007 BQY852007 CAU852007 CKQ852007 CUM852007 DEI852007 DOE852007 DYA852007 EHW852007 ERS852007 FBO852007 FLK852007 FVG852007 GFC852007 GOY852007 GYU852007 HIQ852007 HSM852007 ICI852007 IME852007 IWA852007 JFW852007 JPS852007 JZO852007 KJK852007 KTG852007 LDC852007 LMY852007 LWU852007 MGQ852007 MQM852007 NAI852007 NKE852007 NUA852007 ODW852007 ONS852007 OXO852007 PHK852007 PRG852007 QBC852007 QKY852007 QUU852007 REQ852007 ROM852007 RYI852007 SIE852007 SSA852007 TBW852007 TLS852007 TVO852007 UFK852007 UPG852007 UZC852007 VIY852007 VSU852007 WCQ852007 WMM852007 WWI852007 AA917543 JW917543 TS917543 ADO917543 ANK917543 AXG917543 BHC917543 BQY917543 CAU917543 CKQ917543 CUM917543 DEI917543 DOE917543 DYA917543 EHW917543 ERS917543 FBO917543 FLK917543 FVG917543 GFC917543 GOY917543 GYU917543 HIQ917543 HSM917543 ICI917543 IME917543 IWA917543 JFW917543 JPS917543 JZO917543 KJK917543 KTG917543 LDC917543 LMY917543 LWU917543 MGQ917543 MQM917543 NAI917543 NKE917543 NUA917543 ODW917543 ONS917543 OXO917543 PHK917543 PRG917543 QBC917543 QKY917543 QUU917543 REQ917543 ROM917543 RYI917543 SIE917543 SSA917543 TBW917543 TLS917543 TVO917543 UFK917543 UPG917543 UZC917543 VIY917543 VSU917543 WCQ917543 WMM917543 WWI917543 AA983079 JW983079 TS983079 ADO983079 ANK983079 AXG983079 BHC983079 BQY983079 CAU983079 CKQ983079 CUM983079 DEI983079 DOE983079 DYA983079 EHW983079 ERS983079 FBO983079 FLK983079 FVG983079 GFC983079 GOY983079 GYU983079 HIQ983079 HSM983079 ICI983079 IME983079 IWA983079 JFW983079 JPS983079 JZO983079 KJK983079 KTG983079 LDC983079 LMY983079 LWU983079 MGQ983079 MQM983079 NAI983079 NKE983079 NUA983079 ODW983079 ONS983079 OXO983079 PHK983079 PRG983079 QBC983079 QKY983079 QUU983079 REQ983079 ROM983079 RYI983079 SIE983079 SSA983079 TBW983079 TLS983079 TVO983079 UFK983079 UPG983079 UZC983079 VIY983079 VSU983079 WCQ983079 WMM983079 WWI983079 AJ55 KF55 UB55 ADX55 ANT55 AXP55 BHL55 BRH55 CBD55 CKZ55 CUV55 DER55 DON55 DYJ55 EIF55 ESB55 FBX55 FLT55 FVP55 GFL55 GPH55 GZD55 HIZ55 HSV55 ICR55 IMN55 IWJ55 JGF55 JQB55 JZX55 KJT55 KTP55 LDL55 LNH55 LXD55 MGZ55 MQV55 NAR55 NKN55 NUJ55 OEF55 OOB55 OXX55 PHT55 PRP55 QBL55 QLH55 QVD55 REZ55 ROV55 RYR55 SIN55 SSJ55 TCF55 TMB55 TVX55 UFT55 UPP55 UZL55 VJH55 VTD55 WCZ55 WMV55 WWR55 AJ65591 KF65591 UB65591 ADX65591 ANT65591 AXP65591 BHL65591 BRH65591 CBD65591 CKZ65591 CUV65591 DER65591 DON65591 DYJ65591 EIF65591 ESB65591 FBX65591 FLT65591 FVP65591 GFL65591 GPH65591 GZD65591 HIZ65591 HSV65591 ICR65591 IMN65591 IWJ65591 JGF65591 JQB65591 JZX65591 KJT65591 KTP65591 LDL65591 LNH65591 LXD65591 MGZ65591 MQV65591 NAR65591 NKN65591 NUJ65591 OEF65591 OOB65591 OXX65591 PHT65591 PRP65591 QBL65591 QLH65591 QVD65591 REZ65591 ROV65591 RYR65591 SIN65591 SSJ65591 TCF65591 TMB65591 TVX65591 UFT65591 UPP65591 UZL65591 VJH65591 VTD65591 WCZ65591 WMV65591 WWR65591 AJ131127 KF131127 UB131127 ADX131127 ANT131127 AXP131127 BHL131127 BRH131127 CBD131127 CKZ131127 CUV131127 DER131127 DON131127 DYJ131127 EIF131127 ESB131127 FBX131127 FLT131127 FVP131127 GFL131127 GPH131127 GZD131127 HIZ131127 HSV131127 ICR131127 IMN131127 IWJ131127 JGF131127 JQB131127 JZX131127 KJT131127 KTP131127 LDL131127 LNH131127 LXD131127 MGZ131127 MQV131127 NAR131127 NKN131127 NUJ131127 OEF131127 OOB131127 OXX131127 PHT131127 PRP131127 QBL131127 QLH131127 QVD131127 REZ131127 ROV131127 RYR131127 SIN131127 SSJ131127 TCF131127 TMB131127 TVX131127 UFT131127 UPP131127 UZL131127 VJH131127 VTD131127 WCZ131127 WMV131127 WWR131127 AJ196663 KF196663 UB196663 ADX196663 ANT196663 AXP196663 BHL196663 BRH196663 CBD196663 CKZ196663 CUV196663 DER196663 DON196663 DYJ196663 EIF196663 ESB196663 FBX196663 FLT196663 FVP196663 GFL196663 GPH196663 GZD196663 HIZ196663 HSV196663 ICR196663 IMN196663 IWJ196663 JGF196663 JQB196663 JZX196663 KJT196663 KTP196663 LDL196663 LNH196663 LXD196663 MGZ196663 MQV196663 NAR196663 NKN196663 NUJ196663 OEF196663 OOB196663 OXX196663 PHT196663 PRP196663 QBL196663 QLH196663 QVD196663 REZ196663 ROV196663 RYR196663 SIN196663 SSJ196663 TCF196663 TMB196663 TVX196663 UFT196663 UPP196663 UZL196663 VJH196663 VTD196663 WCZ196663 WMV196663 WWR196663 AJ262199 KF262199 UB262199 ADX262199 ANT262199 AXP262199 BHL262199 BRH262199 CBD262199 CKZ262199 CUV262199 DER262199 DON262199 DYJ262199 EIF262199 ESB262199 FBX262199 FLT262199 FVP262199 GFL262199 GPH262199 GZD262199 HIZ262199 HSV262199 ICR262199 IMN262199 IWJ262199 JGF262199 JQB262199 JZX262199 KJT262199 KTP262199 LDL262199 LNH262199 LXD262199 MGZ262199 MQV262199 NAR262199 NKN262199 NUJ262199 OEF262199 OOB262199 OXX262199 PHT262199 PRP262199 QBL262199 QLH262199 QVD262199 REZ262199 ROV262199 RYR262199 SIN262199 SSJ262199 TCF262199 TMB262199 TVX262199 UFT262199 UPP262199 UZL262199 VJH262199 VTD262199 WCZ262199 WMV262199 WWR262199 AJ327735 KF327735 UB327735 ADX327735 ANT327735 AXP327735 BHL327735 BRH327735 CBD327735 CKZ327735 CUV327735 DER327735 DON327735 DYJ327735 EIF327735 ESB327735 FBX327735 FLT327735 FVP327735 GFL327735 GPH327735 GZD327735 HIZ327735 HSV327735 ICR327735 IMN327735 IWJ327735 JGF327735 JQB327735 JZX327735 KJT327735 KTP327735 LDL327735 LNH327735 LXD327735 MGZ327735 MQV327735 NAR327735 NKN327735 NUJ327735 OEF327735 OOB327735 OXX327735 PHT327735 PRP327735 QBL327735 QLH327735 QVD327735 REZ327735 ROV327735 RYR327735 SIN327735 SSJ327735 TCF327735 TMB327735 TVX327735 UFT327735 UPP327735 UZL327735 VJH327735 VTD327735 WCZ327735 WMV327735 WWR327735 AJ393271 KF393271 UB393271 ADX393271 ANT393271 AXP393271 BHL393271 BRH393271 CBD393271 CKZ393271 CUV393271 DER393271 DON393271 DYJ393271 EIF393271 ESB393271 FBX393271 FLT393271 FVP393271 GFL393271 GPH393271 GZD393271 HIZ393271 HSV393271 ICR393271 IMN393271 IWJ393271 JGF393271 JQB393271 JZX393271 KJT393271 KTP393271 LDL393271 LNH393271 LXD393271 MGZ393271 MQV393271 NAR393271 NKN393271 NUJ393271 OEF393271 OOB393271 OXX393271 PHT393271 PRP393271 QBL393271 QLH393271 QVD393271 REZ393271 ROV393271 RYR393271 SIN393271 SSJ393271 TCF393271 TMB393271 TVX393271 UFT393271 UPP393271 UZL393271 VJH393271 VTD393271 WCZ393271 WMV393271 WWR393271 AJ458807 KF458807 UB458807 ADX458807 ANT458807 AXP458807 BHL458807 BRH458807 CBD458807 CKZ458807 CUV458807 DER458807 DON458807 DYJ458807 EIF458807 ESB458807 FBX458807 FLT458807 FVP458807 GFL458807 GPH458807 GZD458807 HIZ458807 HSV458807 ICR458807 IMN458807 IWJ458807 JGF458807 JQB458807 JZX458807 KJT458807 KTP458807 LDL458807 LNH458807 LXD458807 MGZ458807 MQV458807 NAR458807 NKN458807 NUJ458807 OEF458807 OOB458807 OXX458807 PHT458807 PRP458807 QBL458807 QLH458807 QVD458807 REZ458807 ROV458807 RYR458807 SIN458807 SSJ458807 TCF458807 TMB458807 TVX458807 UFT458807 UPP458807 UZL458807 VJH458807 VTD458807 WCZ458807 WMV458807 WWR458807 AJ524343 KF524343 UB524343 ADX524343 ANT524343 AXP524343 BHL524343 BRH524343 CBD524343 CKZ524343 CUV524343 DER524343 DON524343 DYJ524343 EIF524343 ESB524343 FBX524343 FLT524343 FVP524343 GFL524343 GPH524343 GZD524343 HIZ524343 HSV524343 ICR524343 IMN524343 IWJ524343 JGF524343 JQB524343 JZX524343 KJT524343 KTP524343 LDL524343 LNH524343 LXD524343 MGZ524343 MQV524343 NAR524343 NKN524343 NUJ524343 OEF524343 OOB524343 OXX524343 PHT524343 PRP524343 QBL524343 QLH524343 QVD524343 REZ524343 ROV524343 RYR524343 SIN524343 SSJ524343 TCF524343 TMB524343 TVX524343 UFT524343 UPP524343 UZL524343 VJH524343 VTD524343 WCZ524343 WMV524343 WWR524343 AJ589879 KF589879 UB589879 ADX589879 ANT589879 AXP589879 BHL589879 BRH589879 CBD589879 CKZ589879 CUV589879 DER589879 DON589879 DYJ589879 EIF589879 ESB589879 FBX589879 FLT589879 FVP589879 GFL589879 GPH589879 GZD589879 HIZ589879 HSV589879 ICR589879 IMN589879 IWJ589879 JGF589879 JQB589879 JZX589879 KJT589879 KTP589879 LDL589879 LNH589879 LXD589879 MGZ589879 MQV589879 NAR589879 NKN589879 NUJ589879 OEF589879 OOB589879 OXX589879 PHT589879 PRP589879 QBL589879 QLH589879 QVD589879 REZ589879 ROV589879 RYR589879 SIN589879 SSJ589879 TCF589879 TMB589879 TVX589879 UFT589879 UPP589879 UZL589879 VJH589879 VTD589879 WCZ589879 WMV589879 WWR589879 AJ655415 KF655415 UB655415 ADX655415 ANT655415 AXP655415 BHL655415 BRH655415 CBD655415 CKZ655415 CUV655415 DER655415 DON655415 DYJ655415 EIF655415 ESB655415 FBX655415 FLT655415 FVP655415 GFL655415 GPH655415 GZD655415 HIZ655415 HSV655415 ICR655415 IMN655415 IWJ655415 JGF655415 JQB655415 JZX655415 KJT655415 KTP655415 LDL655415 LNH655415 LXD655415 MGZ655415 MQV655415 NAR655415 NKN655415 NUJ655415 OEF655415 OOB655415 OXX655415 PHT655415 PRP655415 QBL655415 QLH655415 QVD655415 REZ655415 ROV655415 RYR655415 SIN655415 SSJ655415 TCF655415 TMB655415 TVX655415 UFT655415 UPP655415 UZL655415 VJH655415 VTD655415 WCZ655415 WMV655415 WWR655415 AJ720951 KF720951 UB720951 ADX720951 ANT720951 AXP720951 BHL720951 BRH720951 CBD720951 CKZ720951 CUV720951 DER720951 DON720951 DYJ720951 EIF720951 ESB720951 FBX720951 FLT720951 FVP720951 GFL720951 GPH720951 GZD720951 HIZ720951 HSV720951 ICR720951 IMN720951 IWJ720951 JGF720951 JQB720951 JZX720951 KJT720951 KTP720951 LDL720951 LNH720951 LXD720951 MGZ720951 MQV720951 NAR720951 NKN720951 NUJ720951 OEF720951 OOB720951 OXX720951 PHT720951 PRP720951 QBL720951 QLH720951 QVD720951 REZ720951 ROV720951 RYR720951 SIN720951 SSJ720951 TCF720951 TMB720951 TVX720951 UFT720951 UPP720951 UZL720951 VJH720951 VTD720951 WCZ720951 WMV720951 WWR720951 AJ786487 KF786487 UB786487 ADX786487 ANT786487 AXP786487 BHL786487 BRH786487 CBD786487 CKZ786487 CUV786487 DER786487 DON786487 DYJ786487 EIF786487 ESB786487 FBX786487 FLT786487 FVP786487 GFL786487 GPH786487 GZD786487 HIZ786487 HSV786487 ICR786487 IMN786487 IWJ786487 JGF786487 JQB786487 JZX786487 KJT786487 KTP786487 LDL786487 LNH786487 LXD786487 MGZ786487 MQV786487 NAR786487 NKN786487 NUJ786487 OEF786487 OOB786487 OXX786487 PHT786487 PRP786487 QBL786487 QLH786487 QVD786487 REZ786487 ROV786487 RYR786487 SIN786487 SSJ786487 TCF786487 TMB786487 TVX786487 UFT786487 UPP786487 UZL786487 VJH786487 VTD786487 WCZ786487 WMV786487 WWR786487 AJ852023 KF852023 UB852023 ADX852023 ANT852023 AXP852023 BHL852023 BRH852023 CBD852023 CKZ852023 CUV852023 DER852023 DON852023 DYJ852023 EIF852023 ESB852023 FBX852023 FLT852023 FVP852023 GFL852023 GPH852023 GZD852023 HIZ852023 HSV852023 ICR852023 IMN852023 IWJ852023 JGF852023 JQB852023 JZX852023 KJT852023 KTP852023 LDL852023 LNH852023 LXD852023 MGZ852023 MQV852023 NAR852023 NKN852023 NUJ852023 OEF852023 OOB852023 OXX852023 PHT852023 PRP852023 QBL852023 QLH852023 QVD852023 REZ852023 ROV852023 RYR852023 SIN852023 SSJ852023 TCF852023 TMB852023 TVX852023 UFT852023 UPP852023 UZL852023 VJH852023 VTD852023 WCZ852023 WMV852023 WWR852023 AJ917559 KF917559 UB917559 ADX917559 ANT917559 AXP917559 BHL917559 BRH917559 CBD917559 CKZ917559 CUV917559 DER917559 DON917559 DYJ917559 EIF917559 ESB917559 FBX917559 FLT917559 FVP917559 GFL917559 GPH917559 GZD917559 HIZ917559 HSV917559 ICR917559 IMN917559 IWJ917559 JGF917559 JQB917559 JZX917559 KJT917559 KTP917559 LDL917559 LNH917559 LXD917559 MGZ917559 MQV917559 NAR917559 NKN917559 NUJ917559 OEF917559 OOB917559 OXX917559 PHT917559 PRP917559 QBL917559 QLH917559 QVD917559 REZ917559 ROV917559 RYR917559 SIN917559 SSJ917559 TCF917559 TMB917559 TVX917559 UFT917559 UPP917559 UZL917559 VJH917559 VTD917559 WCZ917559 WMV917559 WWR917559 AJ983095 KF983095 UB983095 ADX983095 ANT983095 AXP983095 BHL983095 BRH983095 CBD983095 CKZ983095 CUV983095 DER983095 DON983095 DYJ983095 EIF983095 ESB983095 FBX983095 FLT983095 FVP983095 GFL983095 GPH983095 GZD983095 HIZ983095 HSV983095 ICR983095 IMN983095 IWJ983095 JGF983095 JQB983095 JZX983095 KJT983095 KTP983095 LDL983095 LNH983095 LXD983095 MGZ983095 MQV983095 NAR983095 NKN983095 NUJ983095 OEF983095 OOB983095 OXX983095 PHT983095 PRP983095 QBL983095 QLH983095 QVD983095 REZ983095 ROV983095 RYR983095 SIN983095 SSJ983095 TCF983095 TMB983095 TVX983095 UFT983095 UPP983095 UZL983095 VJH983095 VTD983095 WCZ983095 WMV983095 WWR983095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AA23 JW23 TS23 ADO23 ANK23 AXG23 BHC23 BQY23 CAU23 CKQ23 CUM23 DEI23 DOE23 DYA23 EHW23 ERS23 FBO23 FLK23 FVG23 GFC23 GOY23 GYU23 HIQ23 HSM23 ICI23 IME23 IWA23 JFW23 JPS23 JZO23 KJK23 KTG23 LDC23 LMY23 LWU23 MGQ23 MQM23 NAI23 NKE23 NUA23 ODW23 ONS23 OXO23 PHK23 PRG23 QBC23 QKY23 QUU23 REQ23 ROM23 RYI23 SIE23 SSA23 TBW23 TLS23 TVO23 UFK23 UPG23 UZC23 VIY23 VSU23 WCQ23 WMM23 WWI23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AA59 JW59 TS59 ADO59 ANK59 AXG59 BHC59 BQY59 CAU59 CKQ59 CUM59 DEI59 DOE59 DYA59 EHW59 ERS59 FBO59 FLK59 FVG59 GFC59 GOY59 GYU59 HIQ59 HSM59 ICI59 IME59 IWA59 JFW59 JPS59 JZO59 KJK59 KTG59 LDC59 LMY59 LWU59 MGQ59 MQM59 NAI59 NKE59 NUA59 ODW59 ONS59 OXO59 PHK59 PRG59 QBC59 QKY59 QUU59 REQ59 ROM59 RYI59 SIE59 SSA59 TBW59 TLS59 TVO59 UFK59 UPG59 UZC59 VIY59 VSU59 WCQ59 WMM59 WWI59 AA65595 JW65595 TS65595 ADO65595 ANK65595 AXG65595 BHC65595 BQY65595 CAU65595 CKQ65595 CUM65595 DEI65595 DOE65595 DYA65595 EHW65595 ERS65595 FBO65595 FLK65595 FVG65595 GFC65595 GOY65595 GYU65595 HIQ65595 HSM65595 ICI65595 IME65595 IWA65595 JFW65595 JPS65595 JZO65595 KJK65595 KTG65595 LDC65595 LMY65595 LWU65595 MGQ65595 MQM65595 NAI65595 NKE65595 NUA65595 ODW65595 ONS65595 OXO65595 PHK65595 PRG65595 QBC65595 QKY65595 QUU65595 REQ65595 ROM65595 RYI65595 SIE65595 SSA65595 TBW65595 TLS65595 TVO65595 UFK65595 UPG65595 UZC65595 VIY65595 VSU65595 WCQ65595 WMM65595 WWI65595 AA131131 JW131131 TS131131 ADO131131 ANK131131 AXG131131 BHC131131 BQY131131 CAU131131 CKQ131131 CUM131131 DEI131131 DOE131131 DYA131131 EHW131131 ERS131131 FBO131131 FLK131131 FVG131131 GFC131131 GOY131131 GYU131131 HIQ131131 HSM131131 ICI131131 IME131131 IWA131131 JFW131131 JPS131131 JZO131131 KJK131131 KTG131131 LDC131131 LMY131131 LWU131131 MGQ131131 MQM131131 NAI131131 NKE131131 NUA131131 ODW131131 ONS131131 OXO131131 PHK131131 PRG131131 QBC131131 QKY131131 QUU131131 REQ131131 ROM131131 RYI131131 SIE131131 SSA131131 TBW131131 TLS131131 TVO131131 UFK131131 UPG131131 UZC131131 VIY131131 VSU131131 WCQ131131 WMM131131 WWI131131 AA196667 JW196667 TS196667 ADO196667 ANK196667 AXG196667 BHC196667 BQY196667 CAU196667 CKQ196667 CUM196667 DEI196667 DOE196667 DYA196667 EHW196667 ERS196667 FBO196667 FLK196667 FVG196667 GFC196667 GOY196667 GYU196667 HIQ196667 HSM196667 ICI196667 IME196667 IWA196667 JFW196667 JPS196667 JZO196667 KJK196667 KTG196667 LDC196667 LMY196667 LWU196667 MGQ196667 MQM196667 NAI196667 NKE196667 NUA196667 ODW196667 ONS196667 OXO196667 PHK196667 PRG196667 QBC196667 QKY196667 QUU196667 REQ196667 ROM196667 RYI196667 SIE196667 SSA196667 TBW196667 TLS196667 TVO196667 UFK196667 UPG196667 UZC196667 VIY196667 VSU196667 WCQ196667 WMM196667 WWI196667 AA262203 JW262203 TS262203 ADO262203 ANK262203 AXG262203 BHC262203 BQY262203 CAU262203 CKQ262203 CUM262203 DEI262203 DOE262203 DYA262203 EHW262203 ERS262203 FBO262203 FLK262203 FVG262203 GFC262203 GOY262203 GYU262203 HIQ262203 HSM262203 ICI262203 IME262203 IWA262203 JFW262203 JPS262203 JZO262203 KJK262203 KTG262203 LDC262203 LMY262203 LWU262203 MGQ262203 MQM262203 NAI262203 NKE262203 NUA262203 ODW262203 ONS262203 OXO262203 PHK262203 PRG262203 QBC262203 QKY262203 QUU262203 REQ262203 ROM262203 RYI262203 SIE262203 SSA262203 TBW262203 TLS262203 TVO262203 UFK262203 UPG262203 UZC262203 VIY262203 VSU262203 WCQ262203 WMM262203 WWI262203 AA327739 JW327739 TS327739 ADO327739 ANK327739 AXG327739 BHC327739 BQY327739 CAU327739 CKQ327739 CUM327739 DEI327739 DOE327739 DYA327739 EHW327739 ERS327739 FBO327739 FLK327739 FVG327739 GFC327739 GOY327739 GYU327739 HIQ327739 HSM327739 ICI327739 IME327739 IWA327739 JFW327739 JPS327739 JZO327739 KJK327739 KTG327739 LDC327739 LMY327739 LWU327739 MGQ327739 MQM327739 NAI327739 NKE327739 NUA327739 ODW327739 ONS327739 OXO327739 PHK327739 PRG327739 QBC327739 QKY327739 QUU327739 REQ327739 ROM327739 RYI327739 SIE327739 SSA327739 TBW327739 TLS327739 TVO327739 UFK327739 UPG327739 UZC327739 VIY327739 VSU327739 WCQ327739 WMM327739 WWI327739 AA393275 JW393275 TS393275 ADO393275 ANK393275 AXG393275 BHC393275 BQY393275 CAU393275 CKQ393275 CUM393275 DEI393275 DOE393275 DYA393275 EHW393275 ERS393275 FBO393275 FLK393275 FVG393275 GFC393275 GOY393275 GYU393275 HIQ393275 HSM393275 ICI393275 IME393275 IWA393275 JFW393275 JPS393275 JZO393275 KJK393275 KTG393275 LDC393275 LMY393275 LWU393275 MGQ393275 MQM393275 NAI393275 NKE393275 NUA393275 ODW393275 ONS393275 OXO393275 PHK393275 PRG393275 QBC393275 QKY393275 QUU393275 REQ393275 ROM393275 RYI393275 SIE393275 SSA393275 TBW393275 TLS393275 TVO393275 UFK393275 UPG393275 UZC393275 VIY393275 VSU393275 WCQ393275 WMM393275 WWI393275 AA458811 JW458811 TS458811 ADO458811 ANK458811 AXG458811 BHC458811 BQY458811 CAU458811 CKQ458811 CUM458811 DEI458811 DOE458811 DYA458811 EHW458811 ERS458811 FBO458811 FLK458811 FVG458811 GFC458811 GOY458811 GYU458811 HIQ458811 HSM458811 ICI458811 IME458811 IWA458811 JFW458811 JPS458811 JZO458811 KJK458811 KTG458811 LDC458811 LMY458811 LWU458811 MGQ458811 MQM458811 NAI458811 NKE458811 NUA458811 ODW458811 ONS458811 OXO458811 PHK458811 PRG458811 QBC458811 QKY458811 QUU458811 REQ458811 ROM458811 RYI458811 SIE458811 SSA458811 TBW458811 TLS458811 TVO458811 UFK458811 UPG458811 UZC458811 VIY458811 VSU458811 WCQ458811 WMM458811 WWI458811 AA524347 JW524347 TS524347 ADO524347 ANK524347 AXG524347 BHC524347 BQY524347 CAU524347 CKQ524347 CUM524347 DEI524347 DOE524347 DYA524347 EHW524347 ERS524347 FBO524347 FLK524347 FVG524347 GFC524347 GOY524347 GYU524347 HIQ524347 HSM524347 ICI524347 IME524347 IWA524347 JFW524347 JPS524347 JZO524347 KJK524347 KTG524347 LDC524347 LMY524347 LWU524347 MGQ524347 MQM524347 NAI524347 NKE524347 NUA524347 ODW524347 ONS524347 OXO524347 PHK524347 PRG524347 QBC524347 QKY524347 QUU524347 REQ524347 ROM524347 RYI524347 SIE524347 SSA524347 TBW524347 TLS524347 TVO524347 UFK524347 UPG524347 UZC524347 VIY524347 VSU524347 WCQ524347 WMM524347 WWI524347 AA589883 JW589883 TS589883 ADO589883 ANK589883 AXG589883 BHC589883 BQY589883 CAU589883 CKQ589883 CUM589883 DEI589883 DOE589883 DYA589883 EHW589883 ERS589883 FBO589883 FLK589883 FVG589883 GFC589883 GOY589883 GYU589883 HIQ589883 HSM589883 ICI589883 IME589883 IWA589883 JFW589883 JPS589883 JZO589883 KJK589883 KTG589883 LDC589883 LMY589883 LWU589883 MGQ589883 MQM589883 NAI589883 NKE589883 NUA589883 ODW589883 ONS589883 OXO589883 PHK589883 PRG589883 QBC589883 QKY589883 QUU589883 REQ589883 ROM589883 RYI589883 SIE589883 SSA589883 TBW589883 TLS589883 TVO589883 UFK589883 UPG589883 UZC589883 VIY589883 VSU589883 WCQ589883 WMM589883 WWI589883 AA655419 JW655419 TS655419 ADO655419 ANK655419 AXG655419 BHC655419 BQY655419 CAU655419 CKQ655419 CUM655419 DEI655419 DOE655419 DYA655419 EHW655419 ERS655419 FBO655419 FLK655419 FVG655419 GFC655419 GOY655419 GYU655419 HIQ655419 HSM655419 ICI655419 IME655419 IWA655419 JFW655419 JPS655419 JZO655419 KJK655419 KTG655419 LDC655419 LMY655419 LWU655419 MGQ655419 MQM655419 NAI655419 NKE655419 NUA655419 ODW655419 ONS655419 OXO655419 PHK655419 PRG655419 QBC655419 QKY655419 QUU655419 REQ655419 ROM655419 RYI655419 SIE655419 SSA655419 TBW655419 TLS655419 TVO655419 UFK655419 UPG655419 UZC655419 VIY655419 VSU655419 WCQ655419 WMM655419 WWI655419 AA720955 JW720955 TS720955 ADO720955 ANK720955 AXG720955 BHC720955 BQY720955 CAU720955 CKQ720955 CUM720955 DEI720955 DOE720955 DYA720955 EHW720955 ERS720955 FBO720955 FLK720955 FVG720955 GFC720955 GOY720955 GYU720955 HIQ720955 HSM720955 ICI720955 IME720955 IWA720955 JFW720955 JPS720955 JZO720955 KJK720955 KTG720955 LDC720955 LMY720955 LWU720955 MGQ720955 MQM720955 NAI720955 NKE720955 NUA720955 ODW720955 ONS720955 OXO720955 PHK720955 PRG720955 QBC720955 QKY720955 QUU720955 REQ720955 ROM720955 RYI720955 SIE720955 SSA720955 TBW720955 TLS720955 TVO720955 UFK720955 UPG720955 UZC720955 VIY720955 VSU720955 WCQ720955 WMM720955 WWI720955 AA786491 JW786491 TS786491 ADO786491 ANK786491 AXG786491 BHC786491 BQY786491 CAU786491 CKQ786491 CUM786491 DEI786491 DOE786491 DYA786491 EHW786491 ERS786491 FBO786491 FLK786491 FVG786491 GFC786491 GOY786491 GYU786491 HIQ786491 HSM786491 ICI786491 IME786491 IWA786491 JFW786491 JPS786491 JZO786491 KJK786491 KTG786491 LDC786491 LMY786491 LWU786491 MGQ786491 MQM786491 NAI786491 NKE786491 NUA786491 ODW786491 ONS786491 OXO786491 PHK786491 PRG786491 QBC786491 QKY786491 QUU786491 REQ786491 ROM786491 RYI786491 SIE786491 SSA786491 TBW786491 TLS786491 TVO786491 UFK786491 UPG786491 UZC786491 VIY786491 VSU786491 WCQ786491 WMM786491 WWI786491 AA852027 JW852027 TS852027 ADO852027 ANK852027 AXG852027 BHC852027 BQY852027 CAU852027 CKQ852027 CUM852027 DEI852027 DOE852027 DYA852027 EHW852027 ERS852027 FBO852027 FLK852027 FVG852027 GFC852027 GOY852027 GYU852027 HIQ852027 HSM852027 ICI852027 IME852027 IWA852027 JFW852027 JPS852027 JZO852027 KJK852027 KTG852027 LDC852027 LMY852027 LWU852027 MGQ852027 MQM852027 NAI852027 NKE852027 NUA852027 ODW852027 ONS852027 OXO852027 PHK852027 PRG852027 QBC852027 QKY852027 QUU852027 REQ852027 ROM852027 RYI852027 SIE852027 SSA852027 TBW852027 TLS852027 TVO852027 UFK852027 UPG852027 UZC852027 VIY852027 VSU852027 WCQ852027 WMM852027 WWI852027 AA917563 JW917563 TS917563 ADO917563 ANK917563 AXG917563 BHC917563 BQY917563 CAU917563 CKQ917563 CUM917563 DEI917563 DOE917563 DYA917563 EHW917563 ERS917563 FBO917563 FLK917563 FVG917563 GFC917563 GOY917563 GYU917563 HIQ917563 HSM917563 ICI917563 IME917563 IWA917563 JFW917563 JPS917563 JZO917563 KJK917563 KTG917563 LDC917563 LMY917563 LWU917563 MGQ917563 MQM917563 NAI917563 NKE917563 NUA917563 ODW917563 ONS917563 OXO917563 PHK917563 PRG917563 QBC917563 QKY917563 QUU917563 REQ917563 ROM917563 RYI917563 SIE917563 SSA917563 TBW917563 TLS917563 TVO917563 UFK917563 UPG917563 UZC917563 VIY917563 VSU917563 WCQ917563 WMM917563 WWI917563 AA983099 JW983099 TS983099 ADO983099 ANK983099 AXG983099 BHC983099 BQY983099 CAU983099 CKQ983099 CUM983099 DEI983099 DOE983099 DYA983099 EHW983099 ERS983099 FBO983099 FLK983099 FVG983099 GFC983099 GOY983099 GYU983099 HIQ983099 HSM983099 ICI983099 IME983099 IWA983099 JFW983099 JPS983099 JZO983099 KJK983099 KTG983099 LDC983099 LMY983099 LWU983099 MGQ983099 MQM983099 NAI983099 NKE983099 NUA983099 ODW983099 ONS983099 OXO983099 PHK983099 PRG983099 QBC983099 QKY983099 QUU983099 REQ983099 ROM983099 RYI983099 SIE983099 SSA983099 TBW983099 TLS983099 TVO983099 UFK983099 UPG983099 UZC983099 VIY983099 VSU983099 WCQ983099 WMM983099 WWI983099 AE39 KA39 TW39 ADS39 ANO39 AXK39 BHG39 BRC39 CAY39 CKU39 CUQ39 DEM39 DOI39 DYE39 EIA39 ERW39 FBS39 FLO39 FVK39 GFG39 GPC39 GYY39 HIU39 HSQ39 ICM39 IMI39 IWE39 JGA39 JPW39 JZS39 KJO39 KTK39 LDG39 LNC39 LWY39 MGU39 MQQ39 NAM39 NKI39 NUE39 OEA39 ONW39 OXS39 PHO39 PRK39 QBG39 QLC39 QUY39 REU39 ROQ39 RYM39 SII39 SSE39 TCA39 TLW39 TVS39 UFO39 UPK39 UZG39 VJC39 VSY39 WCU39 WMQ39 WWM39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AE59 KA59 TW59 ADS59 ANO59 AXK59 BHG59 BRC59 CAY59 CKU59 CUQ59 DEM59 DOI59 DYE59 EIA59 ERW59 FBS59 FLO59 FVK59 GFG59 GPC59 GYY59 HIU59 HSQ59 ICM59 IMI59 IWE59 JGA59 JPW59 JZS59 KJO59 KTK59 LDG59 LNC59 LWY59 MGU59 MQQ59 NAM59 NKI59 NUE59 OEA59 ONW59 OXS59 PHO59 PRK59 QBG59 QLC59 QUY59 REU59 ROQ59 RYM59 SII59 SSE59 TCA59 TLW59 TVS59 UFO59 UPK59 UZG59 VJC59 VSY59 WCU59 WMQ59 WWM59 AE65595 KA65595 TW65595 ADS65595 ANO65595 AXK65595 BHG65595 BRC65595 CAY65595 CKU65595 CUQ65595 DEM65595 DOI65595 DYE65595 EIA65595 ERW65595 FBS65595 FLO65595 FVK65595 GFG65595 GPC65595 GYY65595 HIU65595 HSQ65595 ICM65595 IMI65595 IWE65595 JGA65595 JPW65595 JZS65595 KJO65595 KTK65595 LDG65595 LNC65595 LWY65595 MGU65595 MQQ65595 NAM65595 NKI65595 NUE65595 OEA65595 ONW65595 OXS65595 PHO65595 PRK65595 QBG65595 QLC65595 QUY65595 REU65595 ROQ65595 RYM65595 SII65595 SSE65595 TCA65595 TLW65595 TVS65595 UFO65595 UPK65595 UZG65595 VJC65595 VSY65595 WCU65595 WMQ65595 WWM65595 AE131131 KA131131 TW131131 ADS131131 ANO131131 AXK131131 BHG131131 BRC131131 CAY131131 CKU131131 CUQ131131 DEM131131 DOI131131 DYE131131 EIA131131 ERW131131 FBS131131 FLO131131 FVK131131 GFG131131 GPC131131 GYY131131 HIU131131 HSQ131131 ICM131131 IMI131131 IWE131131 JGA131131 JPW131131 JZS131131 KJO131131 KTK131131 LDG131131 LNC131131 LWY131131 MGU131131 MQQ131131 NAM131131 NKI131131 NUE131131 OEA131131 ONW131131 OXS131131 PHO131131 PRK131131 QBG131131 QLC131131 QUY131131 REU131131 ROQ131131 RYM131131 SII131131 SSE131131 TCA131131 TLW131131 TVS131131 UFO131131 UPK131131 UZG131131 VJC131131 VSY131131 WCU131131 WMQ131131 WWM131131 AE196667 KA196667 TW196667 ADS196667 ANO196667 AXK196667 BHG196667 BRC196667 CAY196667 CKU196667 CUQ196667 DEM196667 DOI196667 DYE196667 EIA196667 ERW196667 FBS196667 FLO196667 FVK196667 GFG196667 GPC196667 GYY196667 HIU196667 HSQ196667 ICM196667 IMI196667 IWE196667 JGA196667 JPW196667 JZS196667 KJO196667 KTK196667 LDG196667 LNC196667 LWY196667 MGU196667 MQQ196667 NAM196667 NKI196667 NUE196667 OEA196667 ONW196667 OXS196667 PHO196667 PRK196667 QBG196667 QLC196667 QUY196667 REU196667 ROQ196667 RYM196667 SII196667 SSE196667 TCA196667 TLW196667 TVS196667 UFO196667 UPK196667 UZG196667 VJC196667 VSY196667 WCU196667 WMQ196667 WWM196667 AE262203 KA262203 TW262203 ADS262203 ANO262203 AXK262203 BHG262203 BRC262203 CAY262203 CKU262203 CUQ262203 DEM262203 DOI262203 DYE262203 EIA262203 ERW262203 FBS262203 FLO262203 FVK262203 GFG262203 GPC262203 GYY262203 HIU262203 HSQ262203 ICM262203 IMI262203 IWE262203 JGA262203 JPW262203 JZS262203 KJO262203 KTK262203 LDG262203 LNC262203 LWY262203 MGU262203 MQQ262203 NAM262203 NKI262203 NUE262203 OEA262203 ONW262203 OXS262203 PHO262203 PRK262203 QBG262203 QLC262203 QUY262203 REU262203 ROQ262203 RYM262203 SII262203 SSE262203 TCA262203 TLW262203 TVS262203 UFO262203 UPK262203 UZG262203 VJC262203 VSY262203 WCU262203 WMQ262203 WWM262203 AE327739 KA327739 TW327739 ADS327739 ANO327739 AXK327739 BHG327739 BRC327739 CAY327739 CKU327739 CUQ327739 DEM327739 DOI327739 DYE327739 EIA327739 ERW327739 FBS327739 FLO327739 FVK327739 GFG327739 GPC327739 GYY327739 HIU327739 HSQ327739 ICM327739 IMI327739 IWE327739 JGA327739 JPW327739 JZS327739 KJO327739 KTK327739 LDG327739 LNC327739 LWY327739 MGU327739 MQQ327739 NAM327739 NKI327739 NUE327739 OEA327739 ONW327739 OXS327739 PHO327739 PRK327739 QBG327739 QLC327739 QUY327739 REU327739 ROQ327739 RYM327739 SII327739 SSE327739 TCA327739 TLW327739 TVS327739 UFO327739 UPK327739 UZG327739 VJC327739 VSY327739 WCU327739 WMQ327739 WWM327739 AE393275 KA393275 TW393275 ADS393275 ANO393275 AXK393275 BHG393275 BRC393275 CAY393275 CKU393275 CUQ393275 DEM393275 DOI393275 DYE393275 EIA393275 ERW393275 FBS393275 FLO393275 FVK393275 GFG393275 GPC393275 GYY393275 HIU393275 HSQ393275 ICM393275 IMI393275 IWE393275 JGA393275 JPW393275 JZS393275 KJO393275 KTK393275 LDG393275 LNC393275 LWY393275 MGU393275 MQQ393275 NAM393275 NKI393275 NUE393275 OEA393275 ONW393275 OXS393275 PHO393275 PRK393275 QBG393275 QLC393275 QUY393275 REU393275 ROQ393275 RYM393275 SII393275 SSE393275 TCA393275 TLW393275 TVS393275 UFO393275 UPK393275 UZG393275 VJC393275 VSY393275 WCU393275 WMQ393275 WWM393275 AE458811 KA458811 TW458811 ADS458811 ANO458811 AXK458811 BHG458811 BRC458811 CAY458811 CKU458811 CUQ458811 DEM458811 DOI458811 DYE458811 EIA458811 ERW458811 FBS458811 FLO458811 FVK458811 GFG458811 GPC458811 GYY458811 HIU458811 HSQ458811 ICM458811 IMI458811 IWE458811 JGA458811 JPW458811 JZS458811 KJO458811 KTK458811 LDG458811 LNC458811 LWY458811 MGU458811 MQQ458811 NAM458811 NKI458811 NUE458811 OEA458811 ONW458811 OXS458811 PHO458811 PRK458811 QBG458811 QLC458811 QUY458811 REU458811 ROQ458811 RYM458811 SII458811 SSE458811 TCA458811 TLW458811 TVS458811 UFO458811 UPK458811 UZG458811 VJC458811 VSY458811 WCU458811 WMQ458811 WWM458811 AE524347 KA524347 TW524347 ADS524347 ANO524347 AXK524347 BHG524347 BRC524347 CAY524347 CKU524347 CUQ524347 DEM524347 DOI524347 DYE524347 EIA524347 ERW524347 FBS524347 FLO524347 FVK524347 GFG524347 GPC524347 GYY524347 HIU524347 HSQ524347 ICM524347 IMI524347 IWE524347 JGA524347 JPW524347 JZS524347 KJO524347 KTK524347 LDG524347 LNC524347 LWY524347 MGU524347 MQQ524347 NAM524347 NKI524347 NUE524347 OEA524347 ONW524347 OXS524347 PHO524347 PRK524347 QBG524347 QLC524347 QUY524347 REU524347 ROQ524347 RYM524347 SII524347 SSE524347 TCA524347 TLW524347 TVS524347 UFO524347 UPK524347 UZG524347 VJC524347 VSY524347 WCU524347 WMQ524347 WWM524347 AE589883 KA589883 TW589883 ADS589883 ANO589883 AXK589883 BHG589883 BRC589883 CAY589883 CKU589883 CUQ589883 DEM589883 DOI589883 DYE589883 EIA589883 ERW589883 FBS589883 FLO589883 FVK589883 GFG589883 GPC589883 GYY589883 HIU589883 HSQ589883 ICM589883 IMI589883 IWE589883 JGA589883 JPW589883 JZS589883 KJO589883 KTK589883 LDG589883 LNC589883 LWY589883 MGU589883 MQQ589883 NAM589883 NKI589883 NUE589883 OEA589883 ONW589883 OXS589883 PHO589883 PRK589883 QBG589883 QLC589883 QUY589883 REU589883 ROQ589883 RYM589883 SII589883 SSE589883 TCA589883 TLW589883 TVS589883 UFO589883 UPK589883 UZG589883 VJC589883 VSY589883 WCU589883 WMQ589883 WWM589883 AE655419 KA655419 TW655419 ADS655419 ANO655419 AXK655419 BHG655419 BRC655419 CAY655419 CKU655419 CUQ655419 DEM655419 DOI655419 DYE655419 EIA655419 ERW655419 FBS655419 FLO655419 FVK655419 GFG655419 GPC655419 GYY655419 HIU655419 HSQ655419 ICM655419 IMI655419 IWE655419 JGA655419 JPW655419 JZS655419 KJO655419 KTK655419 LDG655419 LNC655419 LWY655419 MGU655419 MQQ655419 NAM655419 NKI655419 NUE655419 OEA655419 ONW655419 OXS655419 PHO655419 PRK655419 QBG655419 QLC655419 QUY655419 REU655419 ROQ655419 RYM655419 SII655419 SSE655419 TCA655419 TLW655419 TVS655419 UFO655419 UPK655419 UZG655419 VJC655419 VSY655419 WCU655419 WMQ655419 WWM655419 AE720955 KA720955 TW720955 ADS720955 ANO720955 AXK720955 BHG720955 BRC720955 CAY720955 CKU720955 CUQ720955 DEM720955 DOI720955 DYE720955 EIA720955 ERW720955 FBS720955 FLO720955 FVK720955 GFG720955 GPC720955 GYY720955 HIU720955 HSQ720955 ICM720955 IMI720955 IWE720955 JGA720955 JPW720955 JZS720955 KJO720955 KTK720955 LDG720955 LNC720955 LWY720955 MGU720955 MQQ720955 NAM720955 NKI720955 NUE720955 OEA720955 ONW720955 OXS720955 PHO720955 PRK720955 QBG720955 QLC720955 QUY720955 REU720955 ROQ720955 RYM720955 SII720955 SSE720955 TCA720955 TLW720955 TVS720955 UFO720955 UPK720955 UZG720955 VJC720955 VSY720955 WCU720955 WMQ720955 WWM720955 AE786491 KA786491 TW786491 ADS786491 ANO786491 AXK786491 BHG786491 BRC786491 CAY786491 CKU786491 CUQ786491 DEM786491 DOI786491 DYE786491 EIA786491 ERW786491 FBS786491 FLO786491 FVK786491 GFG786491 GPC786491 GYY786491 HIU786491 HSQ786491 ICM786491 IMI786491 IWE786491 JGA786491 JPW786491 JZS786491 KJO786491 KTK786491 LDG786491 LNC786491 LWY786491 MGU786491 MQQ786491 NAM786491 NKI786491 NUE786491 OEA786491 ONW786491 OXS786491 PHO786491 PRK786491 QBG786491 QLC786491 QUY786491 REU786491 ROQ786491 RYM786491 SII786491 SSE786491 TCA786491 TLW786491 TVS786491 UFO786491 UPK786491 UZG786491 VJC786491 VSY786491 WCU786491 WMQ786491 WWM786491 AE852027 KA852027 TW852027 ADS852027 ANO852027 AXK852027 BHG852027 BRC852027 CAY852027 CKU852027 CUQ852027 DEM852027 DOI852027 DYE852027 EIA852027 ERW852027 FBS852027 FLO852027 FVK852027 GFG852027 GPC852027 GYY852027 HIU852027 HSQ852027 ICM852027 IMI852027 IWE852027 JGA852027 JPW852027 JZS852027 KJO852027 KTK852027 LDG852027 LNC852027 LWY852027 MGU852027 MQQ852027 NAM852027 NKI852027 NUE852027 OEA852027 ONW852027 OXS852027 PHO852027 PRK852027 QBG852027 QLC852027 QUY852027 REU852027 ROQ852027 RYM852027 SII852027 SSE852027 TCA852027 TLW852027 TVS852027 UFO852027 UPK852027 UZG852027 VJC852027 VSY852027 WCU852027 WMQ852027 WWM852027 AE917563 KA917563 TW917563 ADS917563 ANO917563 AXK917563 BHG917563 BRC917563 CAY917563 CKU917563 CUQ917563 DEM917563 DOI917563 DYE917563 EIA917563 ERW917563 FBS917563 FLO917563 FVK917563 GFG917563 GPC917563 GYY917563 HIU917563 HSQ917563 ICM917563 IMI917563 IWE917563 JGA917563 JPW917563 JZS917563 KJO917563 KTK917563 LDG917563 LNC917563 LWY917563 MGU917563 MQQ917563 NAM917563 NKI917563 NUE917563 OEA917563 ONW917563 OXS917563 PHO917563 PRK917563 QBG917563 QLC917563 QUY917563 REU917563 ROQ917563 RYM917563 SII917563 SSE917563 TCA917563 TLW917563 TVS917563 UFO917563 UPK917563 UZG917563 VJC917563 VSY917563 WCU917563 WMQ917563 WWM917563 AE983099 KA983099 TW983099 ADS983099 ANO983099 AXK983099 BHG983099 BRC983099 CAY983099 CKU983099 CUQ983099 DEM983099 DOI983099 DYE983099 EIA983099 ERW983099 FBS983099 FLO983099 FVK983099 GFG983099 GPC983099 GYY983099 HIU983099 HSQ983099 ICM983099 IMI983099 IWE983099 JGA983099 JPW983099 JZS983099 KJO983099 KTK983099 LDG983099 LNC983099 LWY983099 MGU983099 MQQ983099 NAM983099 NKI983099 NUE983099 OEA983099 ONW983099 OXS983099 PHO983099 PRK983099 QBG983099 QLC983099 QUY983099 REU983099 ROQ983099 RYM983099 SII983099 SSE983099 TCA983099 TLW983099 TVS983099 UFO983099 UPK983099 UZG983099 VJC983099 VSY983099 WCU983099 WMQ983099 WWM983099 AA27 JW27 TS27 ADO27 ANK27 AXG27 BHC27 BQY27 CAU27 CKQ27 CUM27 DEI27 DOE27 DYA27 EHW27 ERS27 FBO27 FLK27 FVG27 GFC27 GOY27 GYU27 HIQ27 HSM27 ICI27 IME27 IWA27 JFW27 JPS27 JZO27 KJK27 KTG27 LDC27 LMY27 LWU27 MGQ27 MQM27 NAI27 NKE27 NUA27 ODW27 ONS27 OXO27 PHK27 PRG27 QBC27 QKY27 QUU27 REQ27 ROM27 RYI27 SIE27 SSA27 TBW27 TLS27 TVO27 UFK27 UPG27 UZC27 VIY27 VSU27 WCQ27 WMM27 WWI27 AA65563 JW65563 TS65563 ADO65563 ANK65563 AXG65563 BHC65563 BQY65563 CAU65563 CKQ65563 CUM65563 DEI65563 DOE65563 DYA65563 EHW65563 ERS65563 FBO65563 FLK65563 FVG65563 GFC65563 GOY65563 GYU65563 HIQ65563 HSM65563 ICI65563 IME65563 IWA65563 JFW65563 JPS65563 JZO65563 KJK65563 KTG65563 LDC65563 LMY65563 LWU65563 MGQ65563 MQM65563 NAI65563 NKE65563 NUA65563 ODW65563 ONS65563 OXO65563 PHK65563 PRG65563 QBC65563 QKY65563 QUU65563 REQ65563 ROM65563 RYI65563 SIE65563 SSA65563 TBW65563 TLS65563 TVO65563 UFK65563 UPG65563 UZC65563 VIY65563 VSU65563 WCQ65563 WMM65563 WWI65563 AA131099 JW131099 TS131099 ADO131099 ANK131099 AXG131099 BHC131099 BQY131099 CAU131099 CKQ131099 CUM131099 DEI131099 DOE131099 DYA131099 EHW131099 ERS131099 FBO131099 FLK131099 FVG131099 GFC131099 GOY131099 GYU131099 HIQ131099 HSM131099 ICI131099 IME131099 IWA131099 JFW131099 JPS131099 JZO131099 KJK131099 KTG131099 LDC131099 LMY131099 LWU131099 MGQ131099 MQM131099 NAI131099 NKE131099 NUA131099 ODW131099 ONS131099 OXO131099 PHK131099 PRG131099 QBC131099 QKY131099 QUU131099 REQ131099 ROM131099 RYI131099 SIE131099 SSA131099 TBW131099 TLS131099 TVO131099 UFK131099 UPG131099 UZC131099 VIY131099 VSU131099 WCQ131099 WMM131099 WWI131099 AA196635 JW196635 TS196635 ADO196635 ANK196635 AXG196635 BHC196635 BQY196635 CAU196635 CKQ196635 CUM196635 DEI196635 DOE196635 DYA196635 EHW196635 ERS196635 FBO196635 FLK196635 FVG196635 GFC196635 GOY196635 GYU196635 HIQ196635 HSM196635 ICI196635 IME196635 IWA196635 JFW196635 JPS196635 JZO196635 KJK196635 KTG196635 LDC196635 LMY196635 LWU196635 MGQ196635 MQM196635 NAI196635 NKE196635 NUA196635 ODW196635 ONS196635 OXO196635 PHK196635 PRG196635 QBC196635 QKY196635 QUU196635 REQ196635 ROM196635 RYI196635 SIE196635 SSA196635 TBW196635 TLS196635 TVO196635 UFK196635 UPG196635 UZC196635 VIY196635 VSU196635 WCQ196635 WMM196635 WWI196635 AA262171 JW262171 TS262171 ADO262171 ANK262171 AXG262171 BHC262171 BQY262171 CAU262171 CKQ262171 CUM262171 DEI262171 DOE262171 DYA262171 EHW262171 ERS262171 FBO262171 FLK262171 FVG262171 GFC262171 GOY262171 GYU262171 HIQ262171 HSM262171 ICI262171 IME262171 IWA262171 JFW262171 JPS262171 JZO262171 KJK262171 KTG262171 LDC262171 LMY262171 LWU262171 MGQ262171 MQM262171 NAI262171 NKE262171 NUA262171 ODW262171 ONS262171 OXO262171 PHK262171 PRG262171 QBC262171 QKY262171 QUU262171 REQ262171 ROM262171 RYI262171 SIE262171 SSA262171 TBW262171 TLS262171 TVO262171 UFK262171 UPG262171 UZC262171 VIY262171 VSU262171 WCQ262171 WMM262171 WWI262171 AA327707 JW327707 TS327707 ADO327707 ANK327707 AXG327707 BHC327707 BQY327707 CAU327707 CKQ327707 CUM327707 DEI327707 DOE327707 DYA327707 EHW327707 ERS327707 FBO327707 FLK327707 FVG327707 GFC327707 GOY327707 GYU327707 HIQ327707 HSM327707 ICI327707 IME327707 IWA327707 JFW327707 JPS327707 JZO327707 KJK327707 KTG327707 LDC327707 LMY327707 LWU327707 MGQ327707 MQM327707 NAI327707 NKE327707 NUA327707 ODW327707 ONS327707 OXO327707 PHK327707 PRG327707 QBC327707 QKY327707 QUU327707 REQ327707 ROM327707 RYI327707 SIE327707 SSA327707 TBW327707 TLS327707 TVO327707 UFK327707 UPG327707 UZC327707 VIY327707 VSU327707 WCQ327707 WMM327707 WWI327707 AA393243 JW393243 TS393243 ADO393243 ANK393243 AXG393243 BHC393243 BQY393243 CAU393243 CKQ393243 CUM393243 DEI393243 DOE393243 DYA393243 EHW393243 ERS393243 FBO393243 FLK393243 FVG393243 GFC393243 GOY393243 GYU393243 HIQ393243 HSM393243 ICI393243 IME393243 IWA393243 JFW393243 JPS393243 JZO393243 KJK393243 KTG393243 LDC393243 LMY393243 LWU393243 MGQ393243 MQM393243 NAI393243 NKE393243 NUA393243 ODW393243 ONS393243 OXO393243 PHK393243 PRG393243 QBC393243 QKY393243 QUU393243 REQ393243 ROM393243 RYI393243 SIE393243 SSA393243 TBW393243 TLS393243 TVO393243 UFK393243 UPG393243 UZC393243 VIY393243 VSU393243 WCQ393243 WMM393243 WWI393243 AA458779 JW458779 TS458779 ADO458779 ANK458779 AXG458779 BHC458779 BQY458779 CAU458779 CKQ458779 CUM458779 DEI458779 DOE458779 DYA458779 EHW458779 ERS458779 FBO458779 FLK458779 FVG458779 GFC458779 GOY458779 GYU458779 HIQ458779 HSM458779 ICI458779 IME458779 IWA458779 JFW458779 JPS458779 JZO458779 KJK458779 KTG458779 LDC458779 LMY458779 LWU458779 MGQ458779 MQM458779 NAI458779 NKE458779 NUA458779 ODW458779 ONS458779 OXO458779 PHK458779 PRG458779 QBC458779 QKY458779 QUU458779 REQ458779 ROM458779 RYI458779 SIE458779 SSA458779 TBW458779 TLS458779 TVO458779 UFK458779 UPG458779 UZC458779 VIY458779 VSU458779 WCQ458779 WMM458779 WWI458779 AA524315 JW524315 TS524315 ADO524315 ANK524315 AXG524315 BHC524315 BQY524315 CAU524315 CKQ524315 CUM524315 DEI524315 DOE524315 DYA524315 EHW524315 ERS524315 FBO524315 FLK524315 FVG524315 GFC524315 GOY524315 GYU524315 HIQ524315 HSM524315 ICI524315 IME524315 IWA524315 JFW524315 JPS524315 JZO524315 KJK524315 KTG524315 LDC524315 LMY524315 LWU524315 MGQ524315 MQM524315 NAI524315 NKE524315 NUA524315 ODW524315 ONS524315 OXO524315 PHK524315 PRG524315 QBC524315 QKY524315 QUU524315 REQ524315 ROM524315 RYI524315 SIE524315 SSA524315 TBW524315 TLS524315 TVO524315 UFK524315 UPG524315 UZC524315 VIY524315 VSU524315 WCQ524315 WMM524315 WWI524315 AA589851 JW589851 TS589851 ADO589851 ANK589851 AXG589851 BHC589851 BQY589851 CAU589851 CKQ589851 CUM589851 DEI589851 DOE589851 DYA589851 EHW589851 ERS589851 FBO589851 FLK589851 FVG589851 GFC589851 GOY589851 GYU589851 HIQ589851 HSM589851 ICI589851 IME589851 IWA589851 JFW589851 JPS589851 JZO589851 KJK589851 KTG589851 LDC589851 LMY589851 LWU589851 MGQ589851 MQM589851 NAI589851 NKE589851 NUA589851 ODW589851 ONS589851 OXO589851 PHK589851 PRG589851 QBC589851 QKY589851 QUU589851 REQ589851 ROM589851 RYI589851 SIE589851 SSA589851 TBW589851 TLS589851 TVO589851 UFK589851 UPG589851 UZC589851 VIY589851 VSU589851 WCQ589851 WMM589851 WWI589851 AA655387 JW655387 TS655387 ADO655387 ANK655387 AXG655387 BHC655387 BQY655387 CAU655387 CKQ655387 CUM655387 DEI655387 DOE655387 DYA655387 EHW655387 ERS655387 FBO655387 FLK655387 FVG655387 GFC655387 GOY655387 GYU655387 HIQ655387 HSM655387 ICI655387 IME655387 IWA655387 JFW655387 JPS655387 JZO655387 KJK655387 KTG655387 LDC655387 LMY655387 LWU655387 MGQ655387 MQM655387 NAI655387 NKE655387 NUA655387 ODW655387 ONS655387 OXO655387 PHK655387 PRG655387 QBC655387 QKY655387 QUU655387 REQ655387 ROM655387 RYI655387 SIE655387 SSA655387 TBW655387 TLS655387 TVO655387 UFK655387 UPG655387 UZC655387 VIY655387 VSU655387 WCQ655387 WMM655387 WWI655387 AA720923 JW720923 TS720923 ADO720923 ANK720923 AXG720923 BHC720923 BQY720923 CAU720923 CKQ720923 CUM720923 DEI720923 DOE720923 DYA720923 EHW720923 ERS720923 FBO720923 FLK720923 FVG720923 GFC720923 GOY720923 GYU720923 HIQ720923 HSM720923 ICI720923 IME720923 IWA720923 JFW720923 JPS720923 JZO720923 KJK720923 KTG720923 LDC720923 LMY720923 LWU720923 MGQ720923 MQM720923 NAI720923 NKE720923 NUA720923 ODW720923 ONS720923 OXO720923 PHK720923 PRG720923 QBC720923 QKY720923 QUU720923 REQ720923 ROM720923 RYI720923 SIE720923 SSA720923 TBW720923 TLS720923 TVO720923 UFK720923 UPG720923 UZC720923 VIY720923 VSU720923 WCQ720923 WMM720923 WWI720923 AA786459 JW786459 TS786459 ADO786459 ANK786459 AXG786459 BHC786459 BQY786459 CAU786459 CKQ786459 CUM786459 DEI786459 DOE786459 DYA786459 EHW786459 ERS786459 FBO786459 FLK786459 FVG786459 GFC786459 GOY786459 GYU786459 HIQ786459 HSM786459 ICI786459 IME786459 IWA786459 JFW786459 JPS786459 JZO786459 KJK786459 KTG786459 LDC786459 LMY786459 LWU786459 MGQ786459 MQM786459 NAI786459 NKE786459 NUA786459 ODW786459 ONS786459 OXO786459 PHK786459 PRG786459 QBC786459 QKY786459 QUU786459 REQ786459 ROM786459 RYI786459 SIE786459 SSA786459 TBW786459 TLS786459 TVO786459 UFK786459 UPG786459 UZC786459 VIY786459 VSU786459 WCQ786459 WMM786459 WWI786459 AA851995 JW851995 TS851995 ADO851995 ANK851995 AXG851995 BHC851995 BQY851995 CAU851995 CKQ851995 CUM851995 DEI851995 DOE851995 DYA851995 EHW851995 ERS851995 FBO851995 FLK851995 FVG851995 GFC851995 GOY851995 GYU851995 HIQ851995 HSM851995 ICI851995 IME851995 IWA851995 JFW851995 JPS851995 JZO851995 KJK851995 KTG851995 LDC851995 LMY851995 LWU851995 MGQ851995 MQM851995 NAI851995 NKE851995 NUA851995 ODW851995 ONS851995 OXO851995 PHK851995 PRG851995 QBC851995 QKY851995 QUU851995 REQ851995 ROM851995 RYI851995 SIE851995 SSA851995 TBW851995 TLS851995 TVO851995 UFK851995 UPG851995 UZC851995 VIY851995 VSU851995 WCQ851995 WMM851995 WWI851995 AA917531 JW917531 TS917531 ADO917531 ANK917531 AXG917531 BHC917531 BQY917531 CAU917531 CKQ917531 CUM917531 DEI917531 DOE917531 DYA917531 EHW917531 ERS917531 FBO917531 FLK917531 FVG917531 GFC917531 GOY917531 GYU917531 HIQ917531 HSM917531 ICI917531 IME917531 IWA917531 JFW917531 JPS917531 JZO917531 KJK917531 KTG917531 LDC917531 LMY917531 LWU917531 MGQ917531 MQM917531 NAI917531 NKE917531 NUA917531 ODW917531 ONS917531 OXO917531 PHK917531 PRG917531 QBC917531 QKY917531 QUU917531 REQ917531 ROM917531 RYI917531 SIE917531 SSA917531 TBW917531 TLS917531 TVO917531 UFK917531 UPG917531 UZC917531 VIY917531 VSU917531 WCQ917531 WMM917531 WWI917531 AA983067 JW983067 TS983067 ADO983067 ANK983067 AXG983067 BHC983067 BQY983067 CAU983067 CKQ983067 CUM983067 DEI983067 DOE983067 DYA983067 EHW983067 ERS983067 FBO983067 FLK983067 FVG983067 GFC983067 GOY983067 GYU983067 HIQ983067 HSM983067 ICI983067 IME983067 IWA983067 JFW983067 JPS983067 JZO983067 KJK983067 KTG983067 LDC983067 LMY983067 LWU983067 MGQ983067 MQM983067 NAI983067 NKE983067 NUA983067 ODW983067 ONS983067 OXO983067 PHK983067 PRG983067 QBC983067 QKY983067 QUU983067 REQ983067 ROM983067 RYI983067 SIE983067 SSA983067 TBW983067 TLS983067 TVO983067 UFK983067 UPG983067 UZC983067 VIY983067 VSU983067 WCQ983067 WMM983067 WWI983067 AA31 JW31 TS31 ADO31 ANK31 AXG31 BHC31 BQY31 CAU31 CKQ31 CUM31 DEI31 DOE31 DYA31 EHW31 ERS31 FBO31 FLK31 FVG31 GFC31 GOY31 GYU31 HIQ31 HSM31 ICI31 IME31 IWA31 JFW31 JPS31 JZO31 KJK31 KTG31 LDC31 LMY31 LWU31 MGQ31 MQM31 NAI31 NKE31 NUA31 ODW31 ONS31 OXO31 PHK31 PRG31 QBC31 QKY31 QUU31 REQ31 ROM31 RYI31 SIE31 SSA31 TBW31 TLS31 TVO31 UFK31 UPG31 UZC31 VIY31 VSU31 WCQ31 WMM31 WWI31 AA65567 JW65567 TS65567 ADO65567 ANK65567 AXG65567 BHC65567 BQY65567 CAU65567 CKQ65567 CUM65567 DEI65567 DOE65567 DYA65567 EHW65567 ERS65567 FBO65567 FLK65567 FVG65567 GFC65567 GOY65567 GYU65567 HIQ65567 HSM65567 ICI65567 IME65567 IWA65567 JFW65567 JPS65567 JZO65567 KJK65567 KTG65567 LDC65567 LMY65567 LWU65567 MGQ65567 MQM65567 NAI65567 NKE65567 NUA65567 ODW65567 ONS65567 OXO65567 PHK65567 PRG65567 QBC65567 QKY65567 QUU65567 REQ65567 ROM65567 RYI65567 SIE65567 SSA65567 TBW65567 TLS65567 TVO65567 UFK65567 UPG65567 UZC65567 VIY65567 VSU65567 WCQ65567 WMM65567 WWI65567 AA131103 JW131103 TS131103 ADO131103 ANK131103 AXG131103 BHC131103 BQY131103 CAU131103 CKQ131103 CUM131103 DEI131103 DOE131103 DYA131103 EHW131103 ERS131103 FBO131103 FLK131103 FVG131103 GFC131103 GOY131103 GYU131103 HIQ131103 HSM131103 ICI131103 IME131103 IWA131103 JFW131103 JPS131103 JZO131103 KJK131103 KTG131103 LDC131103 LMY131103 LWU131103 MGQ131103 MQM131103 NAI131103 NKE131103 NUA131103 ODW131103 ONS131103 OXO131103 PHK131103 PRG131103 QBC131103 QKY131103 QUU131103 REQ131103 ROM131103 RYI131103 SIE131103 SSA131103 TBW131103 TLS131103 TVO131103 UFK131103 UPG131103 UZC131103 VIY131103 VSU131103 WCQ131103 WMM131103 WWI131103 AA196639 JW196639 TS196639 ADO196639 ANK196639 AXG196639 BHC196639 BQY196639 CAU196639 CKQ196639 CUM196639 DEI196639 DOE196639 DYA196639 EHW196639 ERS196639 FBO196639 FLK196639 FVG196639 GFC196639 GOY196639 GYU196639 HIQ196639 HSM196639 ICI196639 IME196639 IWA196639 JFW196639 JPS196639 JZO196639 KJK196639 KTG196639 LDC196639 LMY196639 LWU196639 MGQ196639 MQM196639 NAI196639 NKE196639 NUA196639 ODW196639 ONS196639 OXO196639 PHK196639 PRG196639 QBC196639 QKY196639 QUU196639 REQ196639 ROM196639 RYI196639 SIE196639 SSA196639 TBW196639 TLS196639 TVO196639 UFK196639 UPG196639 UZC196639 VIY196639 VSU196639 WCQ196639 WMM196639 WWI196639 AA262175 JW262175 TS262175 ADO262175 ANK262175 AXG262175 BHC262175 BQY262175 CAU262175 CKQ262175 CUM262175 DEI262175 DOE262175 DYA262175 EHW262175 ERS262175 FBO262175 FLK262175 FVG262175 GFC262175 GOY262175 GYU262175 HIQ262175 HSM262175 ICI262175 IME262175 IWA262175 JFW262175 JPS262175 JZO262175 KJK262175 KTG262175 LDC262175 LMY262175 LWU262175 MGQ262175 MQM262175 NAI262175 NKE262175 NUA262175 ODW262175 ONS262175 OXO262175 PHK262175 PRG262175 QBC262175 QKY262175 QUU262175 REQ262175 ROM262175 RYI262175 SIE262175 SSA262175 TBW262175 TLS262175 TVO262175 UFK262175 UPG262175 UZC262175 VIY262175 VSU262175 WCQ262175 WMM262175 WWI262175 AA327711 JW327711 TS327711 ADO327711 ANK327711 AXG327711 BHC327711 BQY327711 CAU327711 CKQ327711 CUM327711 DEI327711 DOE327711 DYA327711 EHW327711 ERS327711 FBO327711 FLK327711 FVG327711 GFC327711 GOY327711 GYU327711 HIQ327711 HSM327711 ICI327711 IME327711 IWA327711 JFW327711 JPS327711 JZO327711 KJK327711 KTG327711 LDC327711 LMY327711 LWU327711 MGQ327711 MQM327711 NAI327711 NKE327711 NUA327711 ODW327711 ONS327711 OXO327711 PHK327711 PRG327711 QBC327711 QKY327711 QUU327711 REQ327711 ROM327711 RYI327711 SIE327711 SSA327711 TBW327711 TLS327711 TVO327711 UFK327711 UPG327711 UZC327711 VIY327711 VSU327711 WCQ327711 WMM327711 WWI327711 AA393247 JW393247 TS393247 ADO393247 ANK393247 AXG393247 BHC393247 BQY393247 CAU393247 CKQ393247 CUM393247 DEI393247 DOE393247 DYA393247 EHW393247 ERS393247 FBO393247 FLK393247 FVG393247 GFC393247 GOY393247 GYU393247 HIQ393247 HSM393247 ICI393247 IME393247 IWA393247 JFW393247 JPS393247 JZO393247 KJK393247 KTG393247 LDC393247 LMY393247 LWU393247 MGQ393247 MQM393247 NAI393247 NKE393247 NUA393247 ODW393247 ONS393247 OXO393247 PHK393247 PRG393247 QBC393247 QKY393247 QUU393247 REQ393247 ROM393247 RYI393247 SIE393247 SSA393247 TBW393247 TLS393247 TVO393247 UFK393247 UPG393247 UZC393247 VIY393247 VSU393247 WCQ393247 WMM393247 WWI393247 AA458783 JW458783 TS458783 ADO458783 ANK458783 AXG458783 BHC458783 BQY458783 CAU458783 CKQ458783 CUM458783 DEI458783 DOE458783 DYA458783 EHW458783 ERS458783 FBO458783 FLK458783 FVG458783 GFC458783 GOY458783 GYU458783 HIQ458783 HSM458783 ICI458783 IME458783 IWA458783 JFW458783 JPS458783 JZO458783 KJK458783 KTG458783 LDC458783 LMY458783 LWU458783 MGQ458783 MQM458783 NAI458783 NKE458783 NUA458783 ODW458783 ONS458783 OXO458783 PHK458783 PRG458783 QBC458783 QKY458783 QUU458783 REQ458783 ROM458783 RYI458783 SIE458783 SSA458783 TBW458783 TLS458783 TVO458783 UFK458783 UPG458783 UZC458783 VIY458783 VSU458783 WCQ458783 WMM458783 WWI458783 AA524319 JW524319 TS524319 ADO524319 ANK524319 AXG524319 BHC524319 BQY524319 CAU524319 CKQ524319 CUM524319 DEI524319 DOE524319 DYA524319 EHW524319 ERS524319 FBO524319 FLK524319 FVG524319 GFC524319 GOY524319 GYU524319 HIQ524319 HSM524319 ICI524319 IME524319 IWA524319 JFW524319 JPS524319 JZO524319 KJK524319 KTG524319 LDC524319 LMY524319 LWU524319 MGQ524319 MQM524319 NAI524319 NKE524319 NUA524319 ODW524319 ONS524319 OXO524319 PHK524319 PRG524319 QBC524319 QKY524319 QUU524319 REQ524319 ROM524319 RYI524319 SIE524319 SSA524319 TBW524319 TLS524319 TVO524319 UFK524319 UPG524319 UZC524319 VIY524319 VSU524319 WCQ524319 WMM524319 WWI524319 AA589855 JW589855 TS589855 ADO589855 ANK589855 AXG589855 BHC589855 BQY589855 CAU589855 CKQ589855 CUM589855 DEI589855 DOE589855 DYA589855 EHW589855 ERS589855 FBO589855 FLK589855 FVG589855 GFC589855 GOY589855 GYU589855 HIQ589855 HSM589855 ICI589855 IME589855 IWA589855 JFW589855 JPS589855 JZO589855 KJK589855 KTG589855 LDC589855 LMY589855 LWU589855 MGQ589855 MQM589855 NAI589855 NKE589855 NUA589855 ODW589855 ONS589855 OXO589855 PHK589855 PRG589855 QBC589855 QKY589855 QUU589855 REQ589855 ROM589855 RYI589855 SIE589855 SSA589855 TBW589855 TLS589855 TVO589855 UFK589855 UPG589855 UZC589855 VIY589855 VSU589855 WCQ589855 WMM589855 WWI589855 AA655391 JW655391 TS655391 ADO655391 ANK655391 AXG655391 BHC655391 BQY655391 CAU655391 CKQ655391 CUM655391 DEI655391 DOE655391 DYA655391 EHW655391 ERS655391 FBO655391 FLK655391 FVG655391 GFC655391 GOY655391 GYU655391 HIQ655391 HSM655391 ICI655391 IME655391 IWA655391 JFW655391 JPS655391 JZO655391 KJK655391 KTG655391 LDC655391 LMY655391 LWU655391 MGQ655391 MQM655391 NAI655391 NKE655391 NUA655391 ODW655391 ONS655391 OXO655391 PHK655391 PRG655391 QBC655391 QKY655391 QUU655391 REQ655391 ROM655391 RYI655391 SIE655391 SSA655391 TBW655391 TLS655391 TVO655391 UFK655391 UPG655391 UZC655391 VIY655391 VSU655391 WCQ655391 WMM655391 WWI655391 AA720927 JW720927 TS720927 ADO720927 ANK720927 AXG720927 BHC720927 BQY720927 CAU720927 CKQ720927 CUM720927 DEI720927 DOE720927 DYA720927 EHW720927 ERS720927 FBO720927 FLK720927 FVG720927 GFC720927 GOY720927 GYU720927 HIQ720927 HSM720927 ICI720927 IME720927 IWA720927 JFW720927 JPS720927 JZO720927 KJK720927 KTG720927 LDC720927 LMY720927 LWU720927 MGQ720927 MQM720927 NAI720927 NKE720927 NUA720927 ODW720927 ONS720927 OXO720927 PHK720927 PRG720927 QBC720927 QKY720927 QUU720927 REQ720927 ROM720927 RYI720927 SIE720927 SSA720927 TBW720927 TLS720927 TVO720927 UFK720927 UPG720927 UZC720927 VIY720927 VSU720927 WCQ720927 WMM720927 WWI720927 AA786463 JW786463 TS786463 ADO786463 ANK786463 AXG786463 BHC786463 BQY786463 CAU786463 CKQ786463 CUM786463 DEI786463 DOE786463 DYA786463 EHW786463 ERS786463 FBO786463 FLK786463 FVG786463 GFC786463 GOY786463 GYU786463 HIQ786463 HSM786463 ICI786463 IME786463 IWA786463 JFW786463 JPS786463 JZO786463 KJK786463 KTG786463 LDC786463 LMY786463 LWU786463 MGQ786463 MQM786463 NAI786463 NKE786463 NUA786463 ODW786463 ONS786463 OXO786463 PHK786463 PRG786463 QBC786463 QKY786463 QUU786463 REQ786463 ROM786463 RYI786463 SIE786463 SSA786463 TBW786463 TLS786463 TVO786463 UFK786463 UPG786463 UZC786463 VIY786463 VSU786463 WCQ786463 WMM786463 WWI786463 AA851999 JW851999 TS851999 ADO851999 ANK851999 AXG851999 BHC851999 BQY851999 CAU851999 CKQ851999 CUM851999 DEI851999 DOE851999 DYA851999 EHW851999 ERS851999 FBO851999 FLK851999 FVG851999 GFC851999 GOY851999 GYU851999 HIQ851999 HSM851999 ICI851999 IME851999 IWA851999 JFW851999 JPS851999 JZO851999 KJK851999 KTG851999 LDC851999 LMY851999 LWU851999 MGQ851999 MQM851999 NAI851999 NKE851999 NUA851999 ODW851999 ONS851999 OXO851999 PHK851999 PRG851999 QBC851999 QKY851999 QUU851999 REQ851999 ROM851999 RYI851999 SIE851999 SSA851999 TBW851999 TLS851999 TVO851999 UFK851999 UPG851999 UZC851999 VIY851999 VSU851999 WCQ851999 WMM851999 WWI851999 AA917535 JW917535 TS917535 ADO917535 ANK917535 AXG917535 BHC917535 BQY917535 CAU917535 CKQ917535 CUM917535 DEI917535 DOE917535 DYA917535 EHW917535 ERS917535 FBO917535 FLK917535 FVG917535 GFC917535 GOY917535 GYU917535 HIQ917535 HSM917535 ICI917535 IME917535 IWA917535 JFW917535 JPS917535 JZO917535 KJK917535 KTG917535 LDC917535 LMY917535 LWU917535 MGQ917535 MQM917535 NAI917535 NKE917535 NUA917535 ODW917535 ONS917535 OXO917535 PHK917535 PRG917535 QBC917535 QKY917535 QUU917535 REQ917535 ROM917535 RYI917535 SIE917535 SSA917535 TBW917535 TLS917535 TVO917535 UFK917535 UPG917535 UZC917535 VIY917535 VSU917535 WCQ917535 WMM917535 WWI917535 AA983071 JW983071 TS983071 ADO983071 ANK983071 AXG983071 BHC983071 BQY983071 CAU983071 CKQ983071 CUM983071 DEI983071 DOE983071 DYA983071 EHW983071 ERS983071 FBO983071 FLK983071 FVG983071 GFC983071 GOY983071 GYU983071 HIQ983071 HSM983071 ICI983071 IME983071 IWA983071 JFW983071 JPS983071 JZO983071 KJK983071 KTG983071 LDC983071 LMY983071 LWU983071 MGQ983071 MQM983071 NAI983071 NKE983071 NUA983071 ODW983071 ONS983071 OXO983071 PHK983071 PRG983071 QBC983071 QKY983071 QUU983071 REQ983071 ROM983071 RYI983071 SIE983071 SSA983071 TBW983071 TLS983071 TVO983071 UFK983071 UPG983071 UZC983071 VIY983071 VSU983071 WCQ983071 WMM983071 WWI983071 AE23 KA23 TW23 ADS23 ANO23 AXK23 BHG23 BRC23 CAY23 CKU23 CUQ23 DEM23 DOI23 DYE23 EIA23 ERW23 FBS23 FLO23 FVK23 GFG23 GPC23 GYY23 HIU23 HSQ23 ICM23 IMI23 IWE23 JGA23 JPW23 JZS23 KJO23 KTK23 LDG23 LNC23 LWY23 MGU23 MQQ23 NAM23 NKI23 NUE23 OEA23 ONW23 OXS23 PHO23 PRK23 QBG23 QLC23 QUY23 REU23 ROQ23 RYM23 SII23 SSE23 TCA23 TLW23 TVS23 UFO23 UPK23 UZG23 VJC23 VSY23 WCU23 WMQ23 WWM23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AJ67 KF67 UB67 ADX67 ANT67 AXP67 BHL67 BRH67 CBD67 CKZ67 CUV67 DER67 DON67 DYJ67 EIF67 ESB67 FBX67 FLT67 FVP67 GFL67 GPH67 GZD67 HIZ67 HSV67 ICR67 IMN67 IWJ67 JGF67 JQB67 JZX67 KJT67 KTP67 LDL67 LNH67 LXD67 MGZ67 MQV67 NAR67 NKN67 NUJ67 OEF67 OOB67 OXX67 PHT67 PRP67 QBL67 QLH67 QVD67 REZ67 ROV67 RYR67 SIN67 SSJ67 TCF67 TMB67 TVX67 UFT67 UPP67 UZL67 VJH67 VTD67 WCZ67 WMV67 WWR67 AJ65603 KF65603 UB65603 ADX65603 ANT65603 AXP65603 BHL65603 BRH65603 CBD65603 CKZ65603 CUV65603 DER65603 DON65603 DYJ65603 EIF65603 ESB65603 FBX65603 FLT65603 FVP65603 GFL65603 GPH65603 GZD65603 HIZ65603 HSV65603 ICR65603 IMN65603 IWJ65603 JGF65603 JQB65603 JZX65603 KJT65603 KTP65603 LDL65603 LNH65603 LXD65603 MGZ65603 MQV65603 NAR65603 NKN65603 NUJ65603 OEF65603 OOB65603 OXX65603 PHT65603 PRP65603 QBL65603 QLH65603 QVD65603 REZ65603 ROV65603 RYR65603 SIN65603 SSJ65603 TCF65603 TMB65603 TVX65603 UFT65603 UPP65603 UZL65603 VJH65603 VTD65603 WCZ65603 WMV65603 WWR65603 AJ131139 KF131139 UB131139 ADX131139 ANT131139 AXP131139 BHL131139 BRH131139 CBD131139 CKZ131139 CUV131139 DER131139 DON131139 DYJ131139 EIF131139 ESB131139 FBX131139 FLT131139 FVP131139 GFL131139 GPH131139 GZD131139 HIZ131139 HSV131139 ICR131139 IMN131139 IWJ131139 JGF131139 JQB131139 JZX131139 KJT131139 KTP131139 LDL131139 LNH131139 LXD131139 MGZ131139 MQV131139 NAR131139 NKN131139 NUJ131139 OEF131139 OOB131139 OXX131139 PHT131139 PRP131139 QBL131139 QLH131139 QVD131139 REZ131139 ROV131139 RYR131139 SIN131139 SSJ131139 TCF131139 TMB131139 TVX131139 UFT131139 UPP131139 UZL131139 VJH131139 VTD131139 WCZ131139 WMV131139 WWR131139 AJ196675 KF196675 UB196675 ADX196675 ANT196675 AXP196675 BHL196675 BRH196675 CBD196675 CKZ196675 CUV196675 DER196675 DON196675 DYJ196675 EIF196675 ESB196675 FBX196675 FLT196675 FVP196675 GFL196675 GPH196675 GZD196675 HIZ196675 HSV196675 ICR196675 IMN196675 IWJ196675 JGF196675 JQB196675 JZX196675 KJT196675 KTP196675 LDL196675 LNH196675 LXD196675 MGZ196675 MQV196675 NAR196675 NKN196675 NUJ196675 OEF196675 OOB196675 OXX196675 PHT196675 PRP196675 QBL196675 QLH196675 QVD196675 REZ196675 ROV196675 RYR196675 SIN196675 SSJ196675 TCF196675 TMB196675 TVX196675 UFT196675 UPP196675 UZL196675 VJH196675 VTD196675 WCZ196675 WMV196675 WWR196675 AJ262211 KF262211 UB262211 ADX262211 ANT262211 AXP262211 BHL262211 BRH262211 CBD262211 CKZ262211 CUV262211 DER262211 DON262211 DYJ262211 EIF262211 ESB262211 FBX262211 FLT262211 FVP262211 GFL262211 GPH262211 GZD262211 HIZ262211 HSV262211 ICR262211 IMN262211 IWJ262211 JGF262211 JQB262211 JZX262211 KJT262211 KTP262211 LDL262211 LNH262211 LXD262211 MGZ262211 MQV262211 NAR262211 NKN262211 NUJ262211 OEF262211 OOB262211 OXX262211 PHT262211 PRP262211 QBL262211 QLH262211 QVD262211 REZ262211 ROV262211 RYR262211 SIN262211 SSJ262211 TCF262211 TMB262211 TVX262211 UFT262211 UPP262211 UZL262211 VJH262211 VTD262211 WCZ262211 WMV262211 WWR262211 AJ327747 KF327747 UB327747 ADX327747 ANT327747 AXP327747 BHL327747 BRH327747 CBD327747 CKZ327747 CUV327747 DER327747 DON327747 DYJ327747 EIF327747 ESB327747 FBX327747 FLT327747 FVP327747 GFL327747 GPH327747 GZD327747 HIZ327747 HSV327747 ICR327747 IMN327747 IWJ327747 JGF327747 JQB327747 JZX327747 KJT327747 KTP327747 LDL327747 LNH327747 LXD327747 MGZ327747 MQV327747 NAR327747 NKN327747 NUJ327747 OEF327747 OOB327747 OXX327747 PHT327747 PRP327747 QBL327747 QLH327747 QVD327747 REZ327747 ROV327747 RYR327747 SIN327747 SSJ327747 TCF327747 TMB327747 TVX327747 UFT327747 UPP327747 UZL327747 VJH327747 VTD327747 WCZ327747 WMV327747 WWR327747 AJ393283 KF393283 UB393283 ADX393283 ANT393283 AXP393283 BHL393283 BRH393283 CBD393283 CKZ393283 CUV393283 DER393283 DON393283 DYJ393283 EIF393283 ESB393283 FBX393283 FLT393283 FVP393283 GFL393283 GPH393283 GZD393283 HIZ393283 HSV393283 ICR393283 IMN393283 IWJ393283 JGF393283 JQB393283 JZX393283 KJT393283 KTP393283 LDL393283 LNH393283 LXD393283 MGZ393283 MQV393283 NAR393283 NKN393283 NUJ393283 OEF393283 OOB393283 OXX393283 PHT393283 PRP393283 QBL393283 QLH393283 QVD393283 REZ393283 ROV393283 RYR393283 SIN393283 SSJ393283 TCF393283 TMB393283 TVX393283 UFT393283 UPP393283 UZL393283 VJH393283 VTD393283 WCZ393283 WMV393283 WWR393283 AJ458819 KF458819 UB458819 ADX458819 ANT458819 AXP458819 BHL458819 BRH458819 CBD458819 CKZ458819 CUV458819 DER458819 DON458819 DYJ458819 EIF458819 ESB458819 FBX458819 FLT458819 FVP458819 GFL458819 GPH458819 GZD458819 HIZ458819 HSV458819 ICR458819 IMN458819 IWJ458819 JGF458819 JQB458819 JZX458819 KJT458819 KTP458819 LDL458819 LNH458819 LXD458819 MGZ458819 MQV458819 NAR458819 NKN458819 NUJ458819 OEF458819 OOB458819 OXX458819 PHT458819 PRP458819 QBL458819 QLH458819 QVD458819 REZ458819 ROV458819 RYR458819 SIN458819 SSJ458819 TCF458819 TMB458819 TVX458819 UFT458819 UPP458819 UZL458819 VJH458819 VTD458819 WCZ458819 WMV458819 WWR458819 AJ524355 KF524355 UB524355 ADX524355 ANT524355 AXP524355 BHL524355 BRH524355 CBD524355 CKZ524355 CUV524355 DER524355 DON524355 DYJ524355 EIF524355 ESB524355 FBX524355 FLT524355 FVP524355 GFL524355 GPH524355 GZD524355 HIZ524355 HSV524355 ICR524355 IMN524355 IWJ524355 JGF524355 JQB524355 JZX524355 KJT524355 KTP524355 LDL524355 LNH524355 LXD524355 MGZ524355 MQV524355 NAR524355 NKN524355 NUJ524355 OEF524355 OOB524355 OXX524355 PHT524355 PRP524355 QBL524355 QLH524355 QVD524355 REZ524355 ROV524355 RYR524355 SIN524355 SSJ524355 TCF524355 TMB524355 TVX524355 UFT524355 UPP524355 UZL524355 VJH524355 VTD524355 WCZ524355 WMV524355 WWR524355 AJ589891 KF589891 UB589891 ADX589891 ANT589891 AXP589891 BHL589891 BRH589891 CBD589891 CKZ589891 CUV589891 DER589891 DON589891 DYJ589891 EIF589891 ESB589891 FBX589891 FLT589891 FVP589891 GFL589891 GPH589891 GZD589891 HIZ589891 HSV589891 ICR589891 IMN589891 IWJ589891 JGF589891 JQB589891 JZX589891 KJT589891 KTP589891 LDL589891 LNH589891 LXD589891 MGZ589891 MQV589891 NAR589891 NKN589891 NUJ589891 OEF589891 OOB589891 OXX589891 PHT589891 PRP589891 QBL589891 QLH589891 QVD589891 REZ589891 ROV589891 RYR589891 SIN589891 SSJ589891 TCF589891 TMB589891 TVX589891 UFT589891 UPP589891 UZL589891 VJH589891 VTD589891 WCZ589891 WMV589891 WWR589891 AJ655427 KF655427 UB655427 ADX655427 ANT655427 AXP655427 BHL655427 BRH655427 CBD655427 CKZ655427 CUV655427 DER655427 DON655427 DYJ655427 EIF655427 ESB655427 FBX655427 FLT655427 FVP655427 GFL655427 GPH655427 GZD655427 HIZ655427 HSV655427 ICR655427 IMN655427 IWJ655427 JGF655427 JQB655427 JZX655427 KJT655427 KTP655427 LDL655427 LNH655427 LXD655427 MGZ655427 MQV655427 NAR655427 NKN655427 NUJ655427 OEF655427 OOB655427 OXX655427 PHT655427 PRP655427 QBL655427 QLH655427 QVD655427 REZ655427 ROV655427 RYR655427 SIN655427 SSJ655427 TCF655427 TMB655427 TVX655427 UFT655427 UPP655427 UZL655427 VJH655427 VTD655427 WCZ655427 WMV655427 WWR655427 AJ720963 KF720963 UB720963 ADX720963 ANT720963 AXP720963 BHL720963 BRH720963 CBD720963 CKZ720963 CUV720963 DER720963 DON720963 DYJ720963 EIF720963 ESB720963 FBX720963 FLT720963 FVP720963 GFL720963 GPH720963 GZD720963 HIZ720963 HSV720963 ICR720963 IMN720963 IWJ720963 JGF720963 JQB720963 JZX720963 KJT720963 KTP720963 LDL720963 LNH720963 LXD720963 MGZ720963 MQV720963 NAR720963 NKN720963 NUJ720963 OEF720963 OOB720963 OXX720963 PHT720963 PRP720963 QBL720963 QLH720963 QVD720963 REZ720963 ROV720963 RYR720963 SIN720963 SSJ720963 TCF720963 TMB720963 TVX720963 UFT720963 UPP720963 UZL720963 VJH720963 VTD720963 WCZ720963 WMV720963 WWR720963 AJ786499 KF786499 UB786499 ADX786499 ANT786499 AXP786499 BHL786499 BRH786499 CBD786499 CKZ786499 CUV786499 DER786499 DON786499 DYJ786499 EIF786499 ESB786499 FBX786499 FLT786499 FVP786499 GFL786499 GPH786499 GZD786499 HIZ786499 HSV786499 ICR786499 IMN786499 IWJ786499 JGF786499 JQB786499 JZX786499 KJT786499 KTP786499 LDL786499 LNH786499 LXD786499 MGZ786499 MQV786499 NAR786499 NKN786499 NUJ786499 OEF786499 OOB786499 OXX786499 PHT786499 PRP786499 QBL786499 QLH786499 QVD786499 REZ786499 ROV786499 RYR786499 SIN786499 SSJ786499 TCF786499 TMB786499 TVX786499 UFT786499 UPP786499 UZL786499 VJH786499 VTD786499 WCZ786499 WMV786499 WWR786499 AJ852035 KF852035 UB852035 ADX852035 ANT852035 AXP852035 BHL852035 BRH852035 CBD852035 CKZ852035 CUV852035 DER852035 DON852035 DYJ852035 EIF852035 ESB852035 FBX852035 FLT852035 FVP852035 GFL852035 GPH852035 GZD852035 HIZ852035 HSV852035 ICR852035 IMN852035 IWJ852035 JGF852035 JQB852035 JZX852035 KJT852035 KTP852035 LDL852035 LNH852035 LXD852035 MGZ852035 MQV852035 NAR852035 NKN852035 NUJ852035 OEF852035 OOB852035 OXX852035 PHT852035 PRP852035 QBL852035 QLH852035 QVD852035 REZ852035 ROV852035 RYR852035 SIN852035 SSJ852035 TCF852035 TMB852035 TVX852035 UFT852035 UPP852035 UZL852035 VJH852035 VTD852035 WCZ852035 WMV852035 WWR852035 AJ917571 KF917571 UB917571 ADX917571 ANT917571 AXP917571 BHL917571 BRH917571 CBD917571 CKZ917571 CUV917571 DER917571 DON917571 DYJ917571 EIF917571 ESB917571 FBX917571 FLT917571 FVP917571 GFL917571 GPH917571 GZD917571 HIZ917571 HSV917571 ICR917571 IMN917571 IWJ917571 JGF917571 JQB917571 JZX917571 KJT917571 KTP917571 LDL917571 LNH917571 LXD917571 MGZ917571 MQV917571 NAR917571 NKN917571 NUJ917571 OEF917571 OOB917571 OXX917571 PHT917571 PRP917571 QBL917571 QLH917571 QVD917571 REZ917571 ROV917571 RYR917571 SIN917571 SSJ917571 TCF917571 TMB917571 TVX917571 UFT917571 UPP917571 UZL917571 VJH917571 VTD917571 WCZ917571 WMV917571 WWR917571 AJ983107 KF983107 UB983107 ADX983107 ANT983107 AXP983107 BHL983107 BRH983107 CBD983107 CKZ983107 CUV983107 DER983107 DON983107 DYJ983107 EIF983107 ESB983107 FBX983107 FLT983107 FVP983107 GFL983107 GPH983107 GZD983107 HIZ983107 HSV983107 ICR983107 IMN983107 IWJ983107 JGF983107 JQB983107 JZX983107 KJT983107 KTP983107 LDL983107 LNH983107 LXD983107 MGZ983107 MQV983107 NAR983107 NKN983107 NUJ983107 OEF983107 OOB983107 OXX983107 PHT983107 PRP983107 QBL983107 QLH983107 QVD983107 REZ983107 ROV983107 RYR983107 SIN983107 SSJ983107 TCF983107 TMB983107 TVX983107 UFT983107 UPP983107 UZL983107 VJH983107 VTD983107 WCZ983107 WMV983107 WWR983107 AE55 KA55 TW55 ADS55 ANO55 AXK55 BHG55 BRC55 CAY55 CKU55 CUQ55 DEM55 DOI55 DYE55 EIA55 ERW55 FBS55 FLO55 FVK55 GFG55 GPC55 GYY55 HIU55 HSQ55 ICM55 IMI55 IWE55 JGA55 JPW55 JZS55 KJO55 KTK55 LDG55 LNC55 LWY55 MGU55 MQQ55 NAM55 NKI55 NUE55 OEA55 ONW55 OXS55 PHO55 PRK55 QBG55 QLC55 QUY55 REU55 ROQ55 RYM55 SII55 SSE55 TCA55 TLW55 TVS55 UFO55 UPK55 UZG55 VJC55 VSY55 WCU55 WMQ55 WWM55 AE65591 KA65591 TW65591 ADS65591 ANO65591 AXK65591 BHG65591 BRC65591 CAY65591 CKU65591 CUQ65591 DEM65591 DOI65591 DYE65591 EIA65591 ERW65591 FBS65591 FLO65591 FVK65591 GFG65591 GPC65591 GYY65591 HIU65591 HSQ65591 ICM65591 IMI65591 IWE65591 JGA65591 JPW65591 JZS65591 KJO65591 KTK65591 LDG65591 LNC65591 LWY65591 MGU65591 MQQ65591 NAM65591 NKI65591 NUE65591 OEA65591 ONW65591 OXS65591 PHO65591 PRK65591 QBG65591 QLC65591 QUY65591 REU65591 ROQ65591 RYM65591 SII65591 SSE65591 TCA65591 TLW65591 TVS65591 UFO65591 UPK65591 UZG65591 VJC65591 VSY65591 WCU65591 WMQ65591 WWM65591 AE131127 KA131127 TW131127 ADS131127 ANO131127 AXK131127 BHG131127 BRC131127 CAY131127 CKU131127 CUQ131127 DEM131127 DOI131127 DYE131127 EIA131127 ERW131127 FBS131127 FLO131127 FVK131127 GFG131127 GPC131127 GYY131127 HIU131127 HSQ131127 ICM131127 IMI131127 IWE131127 JGA131127 JPW131127 JZS131127 KJO131127 KTK131127 LDG131127 LNC131127 LWY131127 MGU131127 MQQ131127 NAM131127 NKI131127 NUE131127 OEA131127 ONW131127 OXS131127 PHO131127 PRK131127 QBG131127 QLC131127 QUY131127 REU131127 ROQ131127 RYM131127 SII131127 SSE131127 TCA131127 TLW131127 TVS131127 UFO131127 UPK131127 UZG131127 VJC131127 VSY131127 WCU131127 WMQ131127 WWM131127 AE196663 KA196663 TW196663 ADS196663 ANO196663 AXK196663 BHG196663 BRC196663 CAY196663 CKU196663 CUQ196663 DEM196663 DOI196663 DYE196663 EIA196663 ERW196663 FBS196663 FLO196663 FVK196663 GFG196663 GPC196663 GYY196663 HIU196663 HSQ196663 ICM196663 IMI196663 IWE196663 JGA196663 JPW196663 JZS196663 KJO196663 KTK196663 LDG196663 LNC196663 LWY196663 MGU196663 MQQ196663 NAM196663 NKI196663 NUE196663 OEA196663 ONW196663 OXS196663 PHO196663 PRK196663 QBG196663 QLC196663 QUY196663 REU196663 ROQ196663 RYM196663 SII196663 SSE196663 TCA196663 TLW196663 TVS196663 UFO196663 UPK196663 UZG196663 VJC196663 VSY196663 WCU196663 WMQ196663 WWM196663 AE262199 KA262199 TW262199 ADS262199 ANO262199 AXK262199 BHG262199 BRC262199 CAY262199 CKU262199 CUQ262199 DEM262199 DOI262199 DYE262199 EIA262199 ERW262199 FBS262199 FLO262199 FVK262199 GFG262199 GPC262199 GYY262199 HIU262199 HSQ262199 ICM262199 IMI262199 IWE262199 JGA262199 JPW262199 JZS262199 KJO262199 KTK262199 LDG262199 LNC262199 LWY262199 MGU262199 MQQ262199 NAM262199 NKI262199 NUE262199 OEA262199 ONW262199 OXS262199 PHO262199 PRK262199 QBG262199 QLC262199 QUY262199 REU262199 ROQ262199 RYM262199 SII262199 SSE262199 TCA262199 TLW262199 TVS262199 UFO262199 UPK262199 UZG262199 VJC262199 VSY262199 WCU262199 WMQ262199 WWM262199 AE327735 KA327735 TW327735 ADS327735 ANO327735 AXK327735 BHG327735 BRC327735 CAY327735 CKU327735 CUQ327735 DEM327735 DOI327735 DYE327735 EIA327735 ERW327735 FBS327735 FLO327735 FVK327735 GFG327735 GPC327735 GYY327735 HIU327735 HSQ327735 ICM327735 IMI327735 IWE327735 JGA327735 JPW327735 JZS327735 KJO327735 KTK327735 LDG327735 LNC327735 LWY327735 MGU327735 MQQ327735 NAM327735 NKI327735 NUE327735 OEA327735 ONW327735 OXS327735 PHO327735 PRK327735 QBG327735 QLC327735 QUY327735 REU327735 ROQ327735 RYM327735 SII327735 SSE327735 TCA327735 TLW327735 TVS327735 UFO327735 UPK327735 UZG327735 VJC327735 VSY327735 WCU327735 WMQ327735 WWM327735 AE393271 KA393271 TW393271 ADS393271 ANO393271 AXK393271 BHG393271 BRC393271 CAY393271 CKU393271 CUQ393271 DEM393271 DOI393271 DYE393271 EIA393271 ERW393271 FBS393271 FLO393271 FVK393271 GFG393271 GPC393271 GYY393271 HIU393271 HSQ393271 ICM393271 IMI393271 IWE393271 JGA393271 JPW393271 JZS393271 KJO393271 KTK393271 LDG393271 LNC393271 LWY393271 MGU393271 MQQ393271 NAM393271 NKI393271 NUE393271 OEA393271 ONW393271 OXS393271 PHO393271 PRK393271 QBG393271 QLC393271 QUY393271 REU393271 ROQ393271 RYM393271 SII393271 SSE393271 TCA393271 TLW393271 TVS393271 UFO393271 UPK393271 UZG393271 VJC393271 VSY393271 WCU393271 WMQ393271 WWM393271 AE458807 KA458807 TW458807 ADS458807 ANO458807 AXK458807 BHG458807 BRC458807 CAY458807 CKU458807 CUQ458807 DEM458807 DOI458807 DYE458807 EIA458807 ERW458807 FBS458807 FLO458807 FVK458807 GFG458807 GPC458807 GYY458807 HIU458807 HSQ458807 ICM458807 IMI458807 IWE458807 JGA458807 JPW458807 JZS458807 KJO458807 KTK458807 LDG458807 LNC458807 LWY458807 MGU458807 MQQ458807 NAM458807 NKI458807 NUE458807 OEA458807 ONW458807 OXS458807 PHO458807 PRK458807 QBG458807 QLC458807 QUY458807 REU458807 ROQ458807 RYM458807 SII458807 SSE458807 TCA458807 TLW458807 TVS458807 UFO458807 UPK458807 UZG458807 VJC458807 VSY458807 WCU458807 WMQ458807 WWM458807 AE524343 KA524343 TW524343 ADS524343 ANO524343 AXK524343 BHG524343 BRC524343 CAY524343 CKU524343 CUQ524343 DEM524343 DOI524343 DYE524343 EIA524343 ERW524343 FBS524343 FLO524343 FVK524343 GFG524343 GPC524343 GYY524343 HIU524343 HSQ524343 ICM524343 IMI524343 IWE524343 JGA524343 JPW524343 JZS524343 KJO524343 KTK524343 LDG524343 LNC524343 LWY524343 MGU524343 MQQ524343 NAM524343 NKI524343 NUE524343 OEA524343 ONW524343 OXS524343 PHO524343 PRK524343 QBG524343 QLC524343 QUY524343 REU524343 ROQ524343 RYM524343 SII524343 SSE524343 TCA524343 TLW524343 TVS524343 UFO524343 UPK524343 UZG524343 VJC524343 VSY524343 WCU524343 WMQ524343 WWM524343 AE589879 KA589879 TW589879 ADS589879 ANO589879 AXK589879 BHG589879 BRC589879 CAY589879 CKU589879 CUQ589879 DEM589879 DOI589879 DYE589879 EIA589879 ERW589879 FBS589879 FLO589879 FVK589879 GFG589879 GPC589879 GYY589879 HIU589879 HSQ589879 ICM589879 IMI589879 IWE589879 JGA589879 JPW589879 JZS589879 KJO589879 KTK589879 LDG589879 LNC589879 LWY589879 MGU589879 MQQ589879 NAM589879 NKI589879 NUE589879 OEA589879 ONW589879 OXS589879 PHO589879 PRK589879 QBG589879 QLC589879 QUY589879 REU589879 ROQ589879 RYM589879 SII589879 SSE589879 TCA589879 TLW589879 TVS589879 UFO589879 UPK589879 UZG589879 VJC589879 VSY589879 WCU589879 WMQ589879 WWM589879 AE655415 KA655415 TW655415 ADS655415 ANO655415 AXK655415 BHG655415 BRC655415 CAY655415 CKU655415 CUQ655415 DEM655415 DOI655415 DYE655415 EIA655415 ERW655415 FBS655415 FLO655415 FVK655415 GFG655415 GPC655415 GYY655415 HIU655415 HSQ655415 ICM655415 IMI655415 IWE655415 JGA655415 JPW655415 JZS655415 KJO655415 KTK655415 LDG655415 LNC655415 LWY655415 MGU655415 MQQ655415 NAM655415 NKI655415 NUE655415 OEA655415 ONW655415 OXS655415 PHO655415 PRK655415 QBG655415 QLC655415 QUY655415 REU655415 ROQ655415 RYM655415 SII655415 SSE655415 TCA655415 TLW655415 TVS655415 UFO655415 UPK655415 UZG655415 VJC655415 VSY655415 WCU655415 WMQ655415 WWM655415 AE720951 KA720951 TW720951 ADS720951 ANO720951 AXK720951 BHG720951 BRC720951 CAY720951 CKU720951 CUQ720951 DEM720951 DOI720951 DYE720951 EIA720951 ERW720951 FBS720951 FLO720951 FVK720951 GFG720951 GPC720951 GYY720951 HIU720951 HSQ720951 ICM720951 IMI720951 IWE720951 JGA720951 JPW720951 JZS720951 KJO720951 KTK720951 LDG720951 LNC720951 LWY720951 MGU720951 MQQ720951 NAM720951 NKI720951 NUE720951 OEA720951 ONW720951 OXS720951 PHO720951 PRK720951 QBG720951 QLC720951 QUY720951 REU720951 ROQ720951 RYM720951 SII720951 SSE720951 TCA720951 TLW720951 TVS720951 UFO720951 UPK720951 UZG720951 VJC720951 VSY720951 WCU720951 WMQ720951 WWM720951 AE786487 KA786487 TW786487 ADS786487 ANO786487 AXK786487 BHG786487 BRC786487 CAY786487 CKU786487 CUQ786487 DEM786487 DOI786487 DYE786487 EIA786487 ERW786487 FBS786487 FLO786487 FVK786487 GFG786487 GPC786487 GYY786487 HIU786487 HSQ786487 ICM786487 IMI786487 IWE786487 JGA786487 JPW786487 JZS786487 KJO786487 KTK786487 LDG786487 LNC786487 LWY786487 MGU786487 MQQ786487 NAM786487 NKI786487 NUE786487 OEA786487 ONW786487 OXS786487 PHO786487 PRK786487 QBG786487 QLC786487 QUY786487 REU786487 ROQ786487 RYM786487 SII786487 SSE786487 TCA786487 TLW786487 TVS786487 UFO786487 UPK786487 UZG786487 VJC786487 VSY786487 WCU786487 WMQ786487 WWM786487 AE852023 KA852023 TW852023 ADS852023 ANO852023 AXK852023 BHG852023 BRC852023 CAY852023 CKU852023 CUQ852023 DEM852023 DOI852023 DYE852023 EIA852023 ERW852023 FBS852023 FLO852023 FVK852023 GFG852023 GPC852023 GYY852023 HIU852023 HSQ852023 ICM852023 IMI852023 IWE852023 JGA852023 JPW852023 JZS852023 KJO852023 KTK852023 LDG852023 LNC852023 LWY852023 MGU852023 MQQ852023 NAM852023 NKI852023 NUE852023 OEA852023 ONW852023 OXS852023 PHO852023 PRK852023 QBG852023 QLC852023 QUY852023 REU852023 ROQ852023 RYM852023 SII852023 SSE852023 TCA852023 TLW852023 TVS852023 UFO852023 UPK852023 UZG852023 VJC852023 VSY852023 WCU852023 WMQ852023 WWM852023 AE917559 KA917559 TW917559 ADS917559 ANO917559 AXK917559 BHG917559 BRC917559 CAY917559 CKU917559 CUQ917559 DEM917559 DOI917559 DYE917559 EIA917559 ERW917559 FBS917559 FLO917559 FVK917559 GFG917559 GPC917559 GYY917559 HIU917559 HSQ917559 ICM917559 IMI917559 IWE917559 JGA917559 JPW917559 JZS917559 KJO917559 KTK917559 LDG917559 LNC917559 LWY917559 MGU917559 MQQ917559 NAM917559 NKI917559 NUE917559 OEA917559 ONW917559 OXS917559 PHO917559 PRK917559 QBG917559 QLC917559 QUY917559 REU917559 ROQ917559 RYM917559 SII917559 SSE917559 TCA917559 TLW917559 TVS917559 UFO917559 UPK917559 UZG917559 VJC917559 VSY917559 WCU917559 WMQ917559 WWM917559 AE983095 KA983095 TW983095 ADS983095 ANO983095 AXK983095 BHG983095 BRC983095 CAY983095 CKU983095 CUQ983095 DEM983095 DOI983095 DYE983095 EIA983095 ERW983095 FBS983095 FLO983095 FVK983095 GFG983095 GPC983095 GYY983095 HIU983095 HSQ983095 ICM983095 IMI983095 IWE983095 JGA983095 JPW983095 JZS983095 KJO983095 KTK983095 LDG983095 LNC983095 LWY983095 MGU983095 MQQ983095 NAM983095 NKI983095 NUE983095 OEA983095 ONW983095 OXS983095 PHO983095 PRK983095 QBG983095 QLC983095 QUY983095 REU983095 ROQ983095 RYM983095 SII983095 SSE983095 TCA983095 TLW983095 TVS983095 UFO983095 UPK983095 UZG983095 VJC983095 VSY983095 WCU983095 WMQ983095 WWM983095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AA71 JW71 TS71 ADO71 ANK71 AXG71 BHC71 BQY71 CAU71 CKQ71 CUM71 DEI71 DOE71 DYA71 EHW71 ERS71 FBO71 FLK71 FVG71 GFC71 GOY71 GYU71 HIQ71 HSM71 ICI71 IME71 IWA71 JFW71 JPS71 JZO71 KJK71 KTG71 LDC71 LMY71 LWU71 MGQ71 MQM71 NAI71 NKE71 NUA71 ODW71 ONS71 OXO71 PHK71 PRG71 QBC71 QKY71 QUU71 REQ71 ROM71 RYI71 SIE71 SSA71 TBW71 TLS71 TVO71 UFK71 UPG71 UZC71 VIY71 VSU71 WCQ71 WMM71 WWI71 AA65607 JW65607 TS65607 ADO65607 ANK65607 AXG65607 BHC65607 BQY65607 CAU65607 CKQ65607 CUM65607 DEI65607 DOE65607 DYA65607 EHW65607 ERS65607 FBO65607 FLK65607 FVG65607 GFC65607 GOY65607 GYU65607 HIQ65607 HSM65607 ICI65607 IME65607 IWA65607 JFW65607 JPS65607 JZO65607 KJK65607 KTG65607 LDC65607 LMY65607 LWU65607 MGQ65607 MQM65607 NAI65607 NKE65607 NUA65607 ODW65607 ONS65607 OXO65607 PHK65607 PRG65607 QBC65607 QKY65607 QUU65607 REQ65607 ROM65607 RYI65607 SIE65607 SSA65607 TBW65607 TLS65607 TVO65607 UFK65607 UPG65607 UZC65607 VIY65607 VSU65607 WCQ65607 WMM65607 WWI65607 AA131143 JW131143 TS131143 ADO131143 ANK131143 AXG131143 BHC131143 BQY131143 CAU131143 CKQ131143 CUM131143 DEI131143 DOE131143 DYA131143 EHW131143 ERS131143 FBO131143 FLK131143 FVG131143 GFC131143 GOY131143 GYU131143 HIQ131143 HSM131143 ICI131143 IME131143 IWA131143 JFW131143 JPS131143 JZO131143 KJK131143 KTG131143 LDC131143 LMY131143 LWU131143 MGQ131143 MQM131143 NAI131143 NKE131143 NUA131143 ODW131143 ONS131143 OXO131143 PHK131143 PRG131143 QBC131143 QKY131143 QUU131143 REQ131143 ROM131143 RYI131143 SIE131143 SSA131143 TBW131143 TLS131143 TVO131143 UFK131143 UPG131143 UZC131143 VIY131143 VSU131143 WCQ131143 WMM131143 WWI131143 AA196679 JW196679 TS196679 ADO196679 ANK196679 AXG196679 BHC196679 BQY196679 CAU196679 CKQ196679 CUM196679 DEI196679 DOE196679 DYA196679 EHW196679 ERS196679 FBO196679 FLK196679 FVG196679 GFC196679 GOY196679 GYU196679 HIQ196679 HSM196679 ICI196679 IME196679 IWA196679 JFW196679 JPS196679 JZO196679 KJK196679 KTG196679 LDC196679 LMY196679 LWU196679 MGQ196679 MQM196679 NAI196679 NKE196679 NUA196679 ODW196679 ONS196679 OXO196679 PHK196679 PRG196679 QBC196679 QKY196679 QUU196679 REQ196679 ROM196679 RYI196679 SIE196679 SSA196679 TBW196679 TLS196679 TVO196679 UFK196679 UPG196679 UZC196679 VIY196679 VSU196679 WCQ196679 WMM196679 WWI196679 AA262215 JW262215 TS262215 ADO262215 ANK262215 AXG262215 BHC262215 BQY262215 CAU262215 CKQ262215 CUM262215 DEI262215 DOE262215 DYA262215 EHW262215 ERS262215 FBO262215 FLK262215 FVG262215 GFC262215 GOY262215 GYU262215 HIQ262215 HSM262215 ICI262215 IME262215 IWA262215 JFW262215 JPS262215 JZO262215 KJK262215 KTG262215 LDC262215 LMY262215 LWU262215 MGQ262215 MQM262215 NAI262215 NKE262215 NUA262215 ODW262215 ONS262215 OXO262215 PHK262215 PRG262215 QBC262215 QKY262215 QUU262215 REQ262215 ROM262215 RYI262215 SIE262215 SSA262215 TBW262215 TLS262215 TVO262215 UFK262215 UPG262215 UZC262215 VIY262215 VSU262215 WCQ262215 WMM262215 WWI262215 AA327751 JW327751 TS327751 ADO327751 ANK327751 AXG327751 BHC327751 BQY327751 CAU327751 CKQ327751 CUM327751 DEI327751 DOE327751 DYA327751 EHW327751 ERS327751 FBO327751 FLK327751 FVG327751 GFC327751 GOY327751 GYU327751 HIQ327751 HSM327751 ICI327751 IME327751 IWA327751 JFW327751 JPS327751 JZO327751 KJK327751 KTG327751 LDC327751 LMY327751 LWU327751 MGQ327751 MQM327751 NAI327751 NKE327751 NUA327751 ODW327751 ONS327751 OXO327751 PHK327751 PRG327751 QBC327751 QKY327751 QUU327751 REQ327751 ROM327751 RYI327751 SIE327751 SSA327751 TBW327751 TLS327751 TVO327751 UFK327751 UPG327751 UZC327751 VIY327751 VSU327751 WCQ327751 WMM327751 WWI327751 AA393287 JW393287 TS393287 ADO393287 ANK393287 AXG393287 BHC393287 BQY393287 CAU393287 CKQ393287 CUM393287 DEI393287 DOE393287 DYA393287 EHW393287 ERS393287 FBO393287 FLK393287 FVG393287 GFC393287 GOY393287 GYU393287 HIQ393287 HSM393287 ICI393287 IME393287 IWA393287 JFW393287 JPS393287 JZO393287 KJK393287 KTG393287 LDC393287 LMY393287 LWU393287 MGQ393287 MQM393287 NAI393287 NKE393287 NUA393287 ODW393287 ONS393287 OXO393287 PHK393287 PRG393287 QBC393287 QKY393287 QUU393287 REQ393287 ROM393287 RYI393287 SIE393287 SSA393287 TBW393287 TLS393287 TVO393287 UFK393287 UPG393287 UZC393287 VIY393287 VSU393287 WCQ393287 WMM393287 WWI393287 AA458823 JW458823 TS458823 ADO458823 ANK458823 AXG458823 BHC458823 BQY458823 CAU458823 CKQ458823 CUM458823 DEI458823 DOE458823 DYA458823 EHW458823 ERS458823 FBO458823 FLK458823 FVG458823 GFC458823 GOY458823 GYU458823 HIQ458823 HSM458823 ICI458823 IME458823 IWA458823 JFW458823 JPS458823 JZO458823 KJK458823 KTG458823 LDC458823 LMY458823 LWU458823 MGQ458823 MQM458823 NAI458823 NKE458823 NUA458823 ODW458823 ONS458823 OXO458823 PHK458823 PRG458823 QBC458823 QKY458823 QUU458823 REQ458823 ROM458823 RYI458823 SIE458823 SSA458823 TBW458823 TLS458823 TVO458823 UFK458823 UPG458823 UZC458823 VIY458823 VSU458823 WCQ458823 WMM458823 WWI458823 AA524359 JW524359 TS524359 ADO524359 ANK524359 AXG524359 BHC524359 BQY524359 CAU524359 CKQ524359 CUM524359 DEI524359 DOE524359 DYA524359 EHW524359 ERS524359 FBO524359 FLK524359 FVG524359 GFC524359 GOY524359 GYU524359 HIQ524359 HSM524359 ICI524359 IME524359 IWA524359 JFW524359 JPS524359 JZO524359 KJK524359 KTG524359 LDC524359 LMY524359 LWU524359 MGQ524359 MQM524359 NAI524359 NKE524359 NUA524359 ODW524359 ONS524359 OXO524359 PHK524359 PRG524359 QBC524359 QKY524359 QUU524359 REQ524359 ROM524359 RYI524359 SIE524359 SSA524359 TBW524359 TLS524359 TVO524359 UFK524359 UPG524359 UZC524359 VIY524359 VSU524359 WCQ524359 WMM524359 WWI524359 AA589895 JW589895 TS589895 ADO589895 ANK589895 AXG589895 BHC589895 BQY589895 CAU589895 CKQ589895 CUM589895 DEI589895 DOE589895 DYA589895 EHW589895 ERS589895 FBO589895 FLK589895 FVG589895 GFC589895 GOY589895 GYU589895 HIQ589895 HSM589895 ICI589895 IME589895 IWA589895 JFW589895 JPS589895 JZO589895 KJK589895 KTG589895 LDC589895 LMY589895 LWU589895 MGQ589895 MQM589895 NAI589895 NKE589895 NUA589895 ODW589895 ONS589895 OXO589895 PHK589895 PRG589895 QBC589895 QKY589895 QUU589895 REQ589895 ROM589895 RYI589895 SIE589895 SSA589895 TBW589895 TLS589895 TVO589895 UFK589895 UPG589895 UZC589895 VIY589895 VSU589895 WCQ589895 WMM589895 WWI589895 AA655431 JW655431 TS655431 ADO655431 ANK655431 AXG655431 BHC655431 BQY655431 CAU655431 CKQ655431 CUM655431 DEI655431 DOE655431 DYA655431 EHW655431 ERS655431 FBO655431 FLK655431 FVG655431 GFC655431 GOY655431 GYU655431 HIQ655431 HSM655431 ICI655431 IME655431 IWA655431 JFW655431 JPS655431 JZO655431 KJK655431 KTG655431 LDC655431 LMY655431 LWU655431 MGQ655431 MQM655431 NAI655431 NKE655431 NUA655431 ODW655431 ONS655431 OXO655431 PHK655431 PRG655431 QBC655431 QKY655431 QUU655431 REQ655431 ROM655431 RYI655431 SIE655431 SSA655431 TBW655431 TLS655431 TVO655431 UFK655431 UPG655431 UZC655431 VIY655431 VSU655431 WCQ655431 WMM655431 WWI655431 AA720967 JW720967 TS720967 ADO720967 ANK720967 AXG720967 BHC720967 BQY720967 CAU720967 CKQ720967 CUM720967 DEI720967 DOE720967 DYA720967 EHW720967 ERS720967 FBO720967 FLK720967 FVG720967 GFC720967 GOY720967 GYU720967 HIQ720967 HSM720967 ICI720967 IME720967 IWA720967 JFW720967 JPS720967 JZO720967 KJK720967 KTG720967 LDC720967 LMY720967 LWU720967 MGQ720967 MQM720967 NAI720967 NKE720967 NUA720967 ODW720967 ONS720967 OXO720967 PHK720967 PRG720967 QBC720967 QKY720967 QUU720967 REQ720967 ROM720967 RYI720967 SIE720967 SSA720967 TBW720967 TLS720967 TVO720967 UFK720967 UPG720967 UZC720967 VIY720967 VSU720967 WCQ720967 WMM720967 WWI720967 AA786503 JW786503 TS786503 ADO786503 ANK786503 AXG786503 BHC786503 BQY786503 CAU786503 CKQ786503 CUM786503 DEI786503 DOE786503 DYA786503 EHW786503 ERS786503 FBO786503 FLK786503 FVG786503 GFC786503 GOY786503 GYU786503 HIQ786503 HSM786503 ICI786503 IME786503 IWA786503 JFW786503 JPS786503 JZO786503 KJK786503 KTG786503 LDC786503 LMY786503 LWU786503 MGQ786503 MQM786503 NAI786503 NKE786503 NUA786503 ODW786503 ONS786503 OXO786503 PHK786503 PRG786503 QBC786503 QKY786503 QUU786503 REQ786503 ROM786503 RYI786503 SIE786503 SSA786503 TBW786503 TLS786503 TVO786503 UFK786503 UPG786503 UZC786503 VIY786503 VSU786503 WCQ786503 WMM786503 WWI786503 AA852039 JW852039 TS852039 ADO852039 ANK852039 AXG852039 BHC852039 BQY852039 CAU852039 CKQ852039 CUM852039 DEI852039 DOE852039 DYA852039 EHW852039 ERS852039 FBO852039 FLK852039 FVG852039 GFC852039 GOY852039 GYU852039 HIQ852039 HSM852039 ICI852039 IME852039 IWA852039 JFW852039 JPS852039 JZO852039 KJK852039 KTG852039 LDC852039 LMY852039 LWU852039 MGQ852039 MQM852039 NAI852039 NKE852039 NUA852039 ODW852039 ONS852039 OXO852039 PHK852039 PRG852039 QBC852039 QKY852039 QUU852039 REQ852039 ROM852039 RYI852039 SIE852039 SSA852039 TBW852039 TLS852039 TVO852039 UFK852039 UPG852039 UZC852039 VIY852039 VSU852039 WCQ852039 WMM852039 WWI852039 AA917575 JW917575 TS917575 ADO917575 ANK917575 AXG917575 BHC917575 BQY917575 CAU917575 CKQ917575 CUM917575 DEI917575 DOE917575 DYA917575 EHW917575 ERS917575 FBO917575 FLK917575 FVG917575 GFC917575 GOY917575 GYU917575 HIQ917575 HSM917575 ICI917575 IME917575 IWA917575 JFW917575 JPS917575 JZO917575 KJK917575 KTG917575 LDC917575 LMY917575 LWU917575 MGQ917575 MQM917575 NAI917575 NKE917575 NUA917575 ODW917575 ONS917575 OXO917575 PHK917575 PRG917575 QBC917575 QKY917575 QUU917575 REQ917575 ROM917575 RYI917575 SIE917575 SSA917575 TBW917575 TLS917575 TVO917575 UFK917575 UPG917575 UZC917575 VIY917575 VSU917575 WCQ917575 WMM917575 WWI917575 AA983111 JW983111 TS983111 ADO983111 ANK983111 AXG983111 BHC983111 BQY983111 CAU983111 CKQ983111 CUM983111 DEI983111 DOE983111 DYA983111 EHW983111 ERS983111 FBO983111 FLK983111 FVG983111 GFC983111 GOY983111 GYU983111 HIQ983111 HSM983111 ICI983111 IME983111 IWA983111 JFW983111 JPS983111 JZO983111 KJK983111 KTG983111 LDC983111 LMY983111 LWU983111 MGQ983111 MQM983111 NAI983111 NKE983111 NUA983111 ODW983111 ONS983111 OXO983111 PHK983111 PRG983111 QBC983111 QKY983111 QUU983111 REQ983111 ROM983111 RYI983111 SIE983111 SSA983111 TBW983111 TLS983111 TVO983111 UFK983111 UPG983111 UZC983111 VIY983111 VSU983111 WCQ983111 WMM983111 WWI983111 AE71 KA71 TW71 ADS71 ANO71 AXK71 BHG71 BRC71 CAY71 CKU71 CUQ71 DEM71 DOI71 DYE71 EIA71 ERW71 FBS71 FLO71 FVK71 GFG71 GPC71 GYY71 HIU71 HSQ71 ICM71 IMI71 IWE71 JGA71 JPW71 JZS71 KJO71 KTK71 LDG71 LNC71 LWY71 MGU71 MQQ71 NAM71 NKI71 NUE71 OEA71 ONW71 OXS71 PHO71 PRK71 QBG71 QLC71 QUY71 REU71 ROQ71 RYM71 SII71 SSE71 TCA71 TLW71 TVS71 UFO71 UPK71 UZG71 VJC71 VSY71 WCU71 WMQ71 WWM71 AE65607 KA65607 TW65607 ADS65607 ANO65607 AXK65607 BHG65607 BRC65607 CAY65607 CKU65607 CUQ65607 DEM65607 DOI65607 DYE65607 EIA65607 ERW65607 FBS65607 FLO65607 FVK65607 GFG65607 GPC65607 GYY65607 HIU65607 HSQ65607 ICM65607 IMI65607 IWE65607 JGA65607 JPW65607 JZS65607 KJO65607 KTK65607 LDG65607 LNC65607 LWY65607 MGU65607 MQQ65607 NAM65607 NKI65607 NUE65607 OEA65607 ONW65607 OXS65607 PHO65607 PRK65607 QBG65607 QLC65607 QUY65607 REU65607 ROQ65607 RYM65607 SII65607 SSE65607 TCA65607 TLW65607 TVS65607 UFO65607 UPK65607 UZG65607 VJC65607 VSY65607 WCU65607 WMQ65607 WWM65607 AE131143 KA131143 TW131143 ADS131143 ANO131143 AXK131143 BHG131143 BRC131143 CAY131143 CKU131143 CUQ131143 DEM131143 DOI131143 DYE131143 EIA131143 ERW131143 FBS131143 FLO131143 FVK131143 GFG131143 GPC131143 GYY131143 HIU131143 HSQ131143 ICM131143 IMI131143 IWE131143 JGA131143 JPW131143 JZS131143 KJO131143 KTK131143 LDG131143 LNC131143 LWY131143 MGU131143 MQQ131143 NAM131143 NKI131143 NUE131143 OEA131143 ONW131143 OXS131143 PHO131143 PRK131143 QBG131143 QLC131143 QUY131143 REU131143 ROQ131143 RYM131143 SII131143 SSE131143 TCA131143 TLW131143 TVS131143 UFO131143 UPK131143 UZG131143 VJC131143 VSY131143 WCU131143 WMQ131143 WWM131143 AE196679 KA196679 TW196679 ADS196679 ANO196679 AXK196679 BHG196679 BRC196679 CAY196679 CKU196679 CUQ196679 DEM196679 DOI196679 DYE196679 EIA196679 ERW196679 FBS196679 FLO196679 FVK196679 GFG196679 GPC196679 GYY196679 HIU196679 HSQ196679 ICM196679 IMI196679 IWE196679 JGA196679 JPW196679 JZS196679 KJO196679 KTK196679 LDG196679 LNC196679 LWY196679 MGU196679 MQQ196679 NAM196679 NKI196679 NUE196679 OEA196679 ONW196679 OXS196679 PHO196679 PRK196679 QBG196679 QLC196679 QUY196679 REU196679 ROQ196679 RYM196679 SII196679 SSE196679 TCA196679 TLW196679 TVS196679 UFO196679 UPK196679 UZG196679 VJC196679 VSY196679 WCU196679 WMQ196679 WWM196679 AE262215 KA262215 TW262215 ADS262215 ANO262215 AXK262215 BHG262215 BRC262215 CAY262215 CKU262215 CUQ262215 DEM262215 DOI262215 DYE262215 EIA262215 ERW262215 FBS262215 FLO262215 FVK262215 GFG262215 GPC262215 GYY262215 HIU262215 HSQ262215 ICM262215 IMI262215 IWE262215 JGA262215 JPW262215 JZS262215 KJO262215 KTK262215 LDG262215 LNC262215 LWY262215 MGU262215 MQQ262215 NAM262215 NKI262215 NUE262215 OEA262215 ONW262215 OXS262215 PHO262215 PRK262215 QBG262215 QLC262215 QUY262215 REU262215 ROQ262215 RYM262215 SII262215 SSE262215 TCA262215 TLW262215 TVS262215 UFO262215 UPK262215 UZG262215 VJC262215 VSY262215 WCU262215 WMQ262215 WWM262215 AE327751 KA327751 TW327751 ADS327751 ANO327751 AXK327751 BHG327751 BRC327751 CAY327751 CKU327751 CUQ327751 DEM327751 DOI327751 DYE327751 EIA327751 ERW327751 FBS327751 FLO327751 FVK327751 GFG327751 GPC327751 GYY327751 HIU327751 HSQ327751 ICM327751 IMI327751 IWE327751 JGA327751 JPW327751 JZS327751 KJO327751 KTK327751 LDG327751 LNC327751 LWY327751 MGU327751 MQQ327751 NAM327751 NKI327751 NUE327751 OEA327751 ONW327751 OXS327751 PHO327751 PRK327751 QBG327751 QLC327751 QUY327751 REU327751 ROQ327751 RYM327751 SII327751 SSE327751 TCA327751 TLW327751 TVS327751 UFO327751 UPK327751 UZG327751 VJC327751 VSY327751 WCU327751 WMQ327751 WWM327751 AE393287 KA393287 TW393287 ADS393287 ANO393287 AXK393287 BHG393287 BRC393287 CAY393287 CKU393287 CUQ393287 DEM393287 DOI393287 DYE393287 EIA393287 ERW393287 FBS393287 FLO393287 FVK393287 GFG393287 GPC393287 GYY393287 HIU393287 HSQ393287 ICM393287 IMI393287 IWE393287 JGA393287 JPW393287 JZS393287 KJO393287 KTK393287 LDG393287 LNC393287 LWY393287 MGU393287 MQQ393287 NAM393287 NKI393287 NUE393287 OEA393287 ONW393287 OXS393287 PHO393287 PRK393287 QBG393287 QLC393287 QUY393287 REU393287 ROQ393287 RYM393287 SII393287 SSE393287 TCA393287 TLW393287 TVS393287 UFO393287 UPK393287 UZG393287 VJC393287 VSY393287 WCU393287 WMQ393287 WWM393287 AE458823 KA458823 TW458823 ADS458823 ANO458823 AXK458823 BHG458823 BRC458823 CAY458823 CKU458823 CUQ458823 DEM458823 DOI458823 DYE458823 EIA458823 ERW458823 FBS458823 FLO458823 FVK458823 GFG458823 GPC458823 GYY458823 HIU458823 HSQ458823 ICM458823 IMI458823 IWE458823 JGA458823 JPW458823 JZS458823 KJO458823 KTK458823 LDG458823 LNC458823 LWY458823 MGU458823 MQQ458823 NAM458823 NKI458823 NUE458823 OEA458823 ONW458823 OXS458823 PHO458823 PRK458823 QBG458823 QLC458823 QUY458823 REU458823 ROQ458823 RYM458823 SII458823 SSE458823 TCA458823 TLW458823 TVS458823 UFO458823 UPK458823 UZG458823 VJC458823 VSY458823 WCU458823 WMQ458823 WWM458823 AE524359 KA524359 TW524359 ADS524359 ANO524359 AXK524359 BHG524359 BRC524359 CAY524359 CKU524359 CUQ524359 DEM524359 DOI524359 DYE524359 EIA524359 ERW524359 FBS524359 FLO524359 FVK524359 GFG524359 GPC524359 GYY524359 HIU524359 HSQ524359 ICM524359 IMI524359 IWE524359 JGA524359 JPW524359 JZS524359 KJO524359 KTK524359 LDG524359 LNC524359 LWY524359 MGU524359 MQQ524359 NAM524359 NKI524359 NUE524359 OEA524359 ONW524359 OXS524359 PHO524359 PRK524359 QBG524359 QLC524359 QUY524359 REU524359 ROQ524359 RYM524359 SII524359 SSE524359 TCA524359 TLW524359 TVS524359 UFO524359 UPK524359 UZG524359 VJC524359 VSY524359 WCU524359 WMQ524359 WWM524359 AE589895 KA589895 TW589895 ADS589895 ANO589895 AXK589895 BHG589895 BRC589895 CAY589895 CKU589895 CUQ589895 DEM589895 DOI589895 DYE589895 EIA589895 ERW589895 FBS589895 FLO589895 FVK589895 GFG589895 GPC589895 GYY589895 HIU589895 HSQ589895 ICM589895 IMI589895 IWE589895 JGA589895 JPW589895 JZS589895 KJO589895 KTK589895 LDG589895 LNC589895 LWY589895 MGU589895 MQQ589895 NAM589895 NKI589895 NUE589895 OEA589895 ONW589895 OXS589895 PHO589895 PRK589895 QBG589895 QLC589895 QUY589895 REU589895 ROQ589895 RYM589895 SII589895 SSE589895 TCA589895 TLW589895 TVS589895 UFO589895 UPK589895 UZG589895 VJC589895 VSY589895 WCU589895 WMQ589895 WWM589895 AE655431 KA655431 TW655431 ADS655431 ANO655431 AXK655431 BHG655431 BRC655431 CAY655431 CKU655431 CUQ655431 DEM655431 DOI655431 DYE655431 EIA655431 ERW655431 FBS655431 FLO655431 FVK655431 GFG655431 GPC655431 GYY655431 HIU655431 HSQ655431 ICM655431 IMI655431 IWE655431 JGA655431 JPW655431 JZS655431 KJO655431 KTK655431 LDG655431 LNC655431 LWY655431 MGU655431 MQQ655431 NAM655431 NKI655431 NUE655431 OEA655431 ONW655431 OXS655431 PHO655431 PRK655431 QBG655431 QLC655431 QUY655431 REU655431 ROQ655431 RYM655431 SII655431 SSE655431 TCA655431 TLW655431 TVS655431 UFO655431 UPK655431 UZG655431 VJC655431 VSY655431 WCU655431 WMQ655431 WWM655431 AE720967 KA720967 TW720967 ADS720967 ANO720967 AXK720967 BHG720967 BRC720967 CAY720967 CKU720967 CUQ720967 DEM720967 DOI720967 DYE720967 EIA720967 ERW720967 FBS720967 FLO720967 FVK720967 GFG720967 GPC720967 GYY720967 HIU720967 HSQ720967 ICM720967 IMI720967 IWE720967 JGA720967 JPW720967 JZS720967 KJO720967 KTK720967 LDG720967 LNC720967 LWY720967 MGU720967 MQQ720967 NAM720967 NKI720967 NUE720967 OEA720967 ONW720967 OXS720967 PHO720967 PRK720967 QBG720967 QLC720967 QUY720967 REU720967 ROQ720967 RYM720967 SII720967 SSE720967 TCA720967 TLW720967 TVS720967 UFO720967 UPK720967 UZG720967 VJC720967 VSY720967 WCU720967 WMQ720967 WWM720967 AE786503 KA786503 TW786503 ADS786503 ANO786503 AXK786503 BHG786503 BRC786503 CAY786503 CKU786503 CUQ786503 DEM786503 DOI786503 DYE786503 EIA786503 ERW786503 FBS786503 FLO786503 FVK786503 GFG786503 GPC786503 GYY786503 HIU786503 HSQ786503 ICM786503 IMI786503 IWE786503 JGA786503 JPW786503 JZS786503 KJO786503 KTK786503 LDG786503 LNC786503 LWY786503 MGU786503 MQQ786503 NAM786503 NKI786503 NUE786503 OEA786503 ONW786503 OXS786503 PHO786503 PRK786503 QBG786503 QLC786503 QUY786503 REU786503 ROQ786503 RYM786503 SII786503 SSE786503 TCA786503 TLW786503 TVS786503 UFO786503 UPK786503 UZG786503 VJC786503 VSY786503 WCU786503 WMQ786503 WWM786503 AE852039 KA852039 TW852039 ADS852039 ANO852039 AXK852039 BHG852039 BRC852039 CAY852039 CKU852039 CUQ852039 DEM852039 DOI852039 DYE852039 EIA852039 ERW852039 FBS852039 FLO852039 FVK852039 GFG852039 GPC852039 GYY852039 HIU852039 HSQ852039 ICM852039 IMI852039 IWE852039 JGA852039 JPW852039 JZS852039 KJO852039 KTK852039 LDG852039 LNC852039 LWY852039 MGU852039 MQQ852039 NAM852039 NKI852039 NUE852039 OEA852039 ONW852039 OXS852039 PHO852039 PRK852039 QBG852039 QLC852039 QUY852039 REU852039 ROQ852039 RYM852039 SII852039 SSE852039 TCA852039 TLW852039 TVS852039 UFO852039 UPK852039 UZG852039 VJC852039 VSY852039 WCU852039 WMQ852039 WWM852039 AE917575 KA917575 TW917575 ADS917575 ANO917575 AXK917575 BHG917575 BRC917575 CAY917575 CKU917575 CUQ917575 DEM917575 DOI917575 DYE917575 EIA917575 ERW917575 FBS917575 FLO917575 FVK917575 GFG917575 GPC917575 GYY917575 HIU917575 HSQ917575 ICM917575 IMI917575 IWE917575 JGA917575 JPW917575 JZS917575 KJO917575 KTK917575 LDG917575 LNC917575 LWY917575 MGU917575 MQQ917575 NAM917575 NKI917575 NUE917575 OEA917575 ONW917575 OXS917575 PHO917575 PRK917575 QBG917575 QLC917575 QUY917575 REU917575 ROQ917575 RYM917575 SII917575 SSE917575 TCA917575 TLW917575 TVS917575 UFO917575 UPK917575 UZG917575 VJC917575 VSY917575 WCU917575 WMQ917575 WWM917575 AE983111 KA983111 TW983111 ADS983111 ANO983111 AXK983111 BHG983111 BRC983111 CAY983111 CKU983111 CUQ983111 DEM983111 DOI983111 DYE983111 EIA983111 ERW983111 FBS983111 FLO983111 FVK983111 GFG983111 GPC983111 GYY983111 HIU983111 HSQ983111 ICM983111 IMI983111 IWE983111 JGA983111 JPW983111 JZS983111 KJO983111 KTK983111 LDG983111 LNC983111 LWY983111 MGU983111 MQQ983111 NAM983111 NKI983111 NUE983111 OEA983111 ONW983111 OXS983111 PHO983111 PRK983111 QBG983111 QLC983111 QUY983111 REU983111 ROQ983111 RYM983111 SII983111 SSE983111 TCA983111 TLW983111 TVS983111 UFO983111 UPK983111 UZG983111 VJC983111 VSY983111 WCU983111 WMQ983111 WWM983111 AJ59 KF59 UB59 ADX59 ANT59 AXP59 BHL59 BRH59 CBD59 CKZ59 CUV59 DER59 DON59 DYJ59 EIF59 ESB59 FBX59 FLT59 FVP59 GFL59 GPH59 GZD59 HIZ59 HSV59 ICR59 IMN59 IWJ59 JGF59 JQB59 JZX59 KJT59 KTP59 LDL59 LNH59 LXD59 MGZ59 MQV59 NAR59 NKN59 NUJ59 OEF59 OOB59 OXX59 PHT59 PRP59 QBL59 QLH59 QVD59 REZ59 ROV59 RYR59 SIN59 SSJ59 TCF59 TMB59 TVX59 UFT59 UPP59 UZL59 VJH59 VTD59 WCZ59 WMV59 WWR59 AJ65595 KF65595 UB65595 ADX65595 ANT65595 AXP65595 BHL65595 BRH65595 CBD65595 CKZ65595 CUV65595 DER65595 DON65595 DYJ65595 EIF65595 ESB65595 FBX65595 FLT65595 FVP65595 GFL65595 GPH65595 GZD65595 HIZ65595 HSV65595 ICR65595 IMN65595 IWJ65595 JGF65595 JQB65595 JZX65595 KJT65595 KTP65595 LDL65595 LNH65595 LXD65595 MGZ65595 MQV65595 NAR65595 NKN65595 NUJ65595 OEF65595 OOB65595 OXX65595 PHT65595 PRP65595 QBL65595 QLH65595 QVD65595 REZ65595 ROV65595 RYR65595 SIN65595 SSJ65595 TCF65595 TMB65595 TVX65595 UFT65595 UPP65595 UZL65595 VJH65595 VTD65595 WCZ65595 WMV65595 WWR65595 AJ131131 KF131131 UB131131 ADX131131 ANT131131 AXP131131 BHL131131 BRH131131 CBD131131 CKZ131131 CUV131131 DER131131 DON131131 DYJ131131 EIF131131 ESB131131 FBX131131 FLT131131 FVP131131 GFL131131 GPH131131 GZD131131 HIZ131131 HSV131131 ICR131131 IMN131131 IWJ131131 JGF131131 JQB131131 JZX131131 KJT131131 KTP131131 LDL131131 LNH131131 LXD131131 MGZ131131 MQV131131 NAR131131 NKN131131 NUJ131131 OEF131131 OOB131131 OXX131131 PHT131131 PRP131131 QBL131131 QLH131131 QVD131131 REZ131131 ROV131131 RYR131131 SIN131131 SSJ131131 TCF131131 TMB131131 TVX131131 UFT131131 UPP131131 UZL131131 VJH131131 VTD131131 WCZ131131 WMV131131 WWR131131 AJ196667 KF196667 UB196667 ADX196667 ANT196667 AXP196667 BHL196667 BRH196667 CBD196667 CKZ196667 CUV196667 DER196667 DON196667 DYJ196667 EIF196667 ESB196667 FBX196667 FLT196667 FVP196667 GFL196667 GPH196667 GZD196667 HIZ196667 HSV196667 ICR196667 IMN196667 IWJ196667 JGF196667 JQB196667 JZX196667 KJT196667 KTP196667 LDL196667 LNH196667 LXD196667 MGZ196667 MQV196667 NAR196667 NKN196667 NUJ196667 OEF196667 OOB196667 OXX196667 PHT196667 PRP196667 QBL196667 QLH196667 QVD196667 REZ196667 ROV196667 RYR196667 SIN196667 SSJ196667 TCF196667 TMB196667 TVX196667 UFT196667 UPP196667 UZL196667 VJH196667 VTD196667 WCZ196667 WMV196667 WWR196667 AJ262203 KF262203 UB262203 ADX262203 ANT262203 AXP262203 BHL262203 BRH262203 CBD262203 CKZ262203 CUV262203 DER262203 DON262203 DYJ262203 EIF262203 ESB262203 FBX262203 FLT262203 FVP262203 GFL262203 GPH262203 GZD262203 HIZ262203 HSV262203 ICR262203 IMN262203 IWJ262203 JGF262203 JQB262203 JZX262203 KJT262203 KTP262203 LDL262203 LNH262203 LXD262203 MGZ262203 MQV262203 NAR262203 NKN262203 NUJ262203 OEF262203 OOB262203 OXX262203 PHT262203 PRP262203 QBL262203 QLH262203 QVD262203 REZ262203 ROV262203 RYR262203 SIN262203 SSJ262203 TCF262203 TMB262203 TVX262203 UFT262203 UPP262203 UZL262203 VJH262203 VTD262203 WCZ262203 WMV262203 WWR262203 AJ327739 KF327739 UB327739 ADX327739 ANT327739 AXP327739 BHL327739 BRH327739 CBD327739 CKZ327739 CUV327739 DER327739 DON327739 DYJ327739 EIF327739 ESB327739 FBX327739 FLT327739 FVP327739 GFL327739 GPH327739 GZD327739 HIZ327739 HSV327739 ICR327739 IMN327739 IWJ327739 JGF327739 JQB327739 JZX327739 KJT327739 KTP327739 LDL327739 LNH327739 LXD327739 MGZ327739 MQV327739 NAR327739 NKN327739 NUJ327739 OEF327739 OOB327739 OXX327739 PHT327739 PRP327739 QBL327739 QLH327739 QVD327739 REZ327739 ROV327739 RYR327739 SIN327739 SSJ327739 TCF327739 TMB327739 TVX327739 UFT327739 UPP327739 UZL327739 VJH327739 VTD327739 WCZ327739 WMV327739 WWR327739 AJ393275 KF393275 UB393275 ADX393275 ANT393275 AXP393275 BHL393275 BRH393275 CBD393275 CKZ393275 CUV393275 DER393275 DON393275 DYJ393275 EIF393275 ESB393275 FBX393275 FLT393275 FVP393275 GFL393275 GPH393275 GZD393275 HIZ393275 HSV393275 ICR393275 IMN393275 IWJ393275 JGF393275 JQB393275 JZX393275 KJT393275 KTP393275 LDL393275 LNH393275 LXD393275 MGZ393275 MQV393275 NAR393275 NKN393275 NUJ393275 OEF393275 OOB393275 OXX393275 PHT393275 PRP393275 QBL393275 QLH393275 QVD393275 REZ393275 ROV393275 RYR393275 SIN393275 SSJ393275 TCF393275 TMB393275 TVX393275 UFT393275 UPP393275 UZL393275 VJH393275 VTD393275 WCZ393275 WMV393275 WWR393275 AJ458811 KF458811 UB458811 ADX458811 ANT458811 AXP458811 BHL458811 BRH458811 CBD458811 CKZ458811 CUV458811 DER458811 DON458811 DYJ458811 EIF458811 ESB458811 FBX458811 FLT458811 FVP458811 GFL458811 GPH458811 GZD458811 HIZ458811 HSV458811 ICR458811 IMN458811 IWJ458811 JGF458811 JQB458811 JZX458811 KJT458811 KTP458811 LDL458811 LNH458811 LXD458811 MGZ458811 MQV458811 NAR458811 NKN458811 NUJ458811 OEF458811 OOB458811 OXX458811 PHT458811 PRP458811 QBL458811 QLH458811 QVD458811 REZ458811 ROV458811 RYR458811 SIN458811 SSJ458811 TCF458811 TMB458811 TVX458811 UFT458811 UPP458811 UZL458811 VJH458811 VTD458811 WCZ458811 WMV458811 WWR458811 AJ524347 KF524347 UB524347 ADX524347 ANT524347 AXP524347 BHL524347 BRH524347 CBD524347 CKZ524347 CUV524347 DER524347 DON524347 DYJ524347 EIF524347 ESB524347 FBX524347 FLT524347 FVP524347 GFL524347 GPH524347 GZD524347 HIZ524347 HSV524347 ICR524347 IMN524347 IWJ524347 JGF524347 JQB524347 JZX524347 KJT524347 KTP524347 LDL524347 LNH524347 LXD524347 MGZ524347 MQV524347 NAR524347 NKN524347 NUJ524347 OEF524347 OOB524347 OXX524347 PHT524347 PRP524347 QBL524347 QLH524347 QVD524347 REZ524347 ROV524347 RYR524347 SIN524347 SSJ524347 TCF524347 TMB524347 TVX524347 UFT524347 UPP524347 UZL524347 VJH524347 VTD524347 WCZ524347 WMV524347 WWR524347 AJ589883 KF589883 UB589883 ADX589883 ANT589883 AXP589883 BHL589883 BRH589883 CBD589883 CKZ589883 CUV589883 DER589883 DON589883 DYJ589883 EIF589883 ESB589883 FBX589883 FLT589883 FVP589883 GFL589883 GPH589883 GZD589883 HIZ589883 HSV589883 ICR589883 IMN589883 IWJ589883 JGF589883 JQB589883 JZX589883 KJT589883 KTP589883 LDL589883 LNH589883 LXD589883 MGZ589883 MQV589883 NAR589883 NKN589883 NUJ589883 OEF589883 OOB589883 OXX589883 PHT589883 PRP589883 QBL589883 QLH589883 QVD589883 REZ589883 ROV589883 RYR589883 SIN589883 SSJ589883 TCF589883 TMB589883 TVX589883 UFT589883 UPP589883 UZL589883 VJH589883 VTD589883 WCZ589883 WMV589883 WWR589883 AJ655419 KF655419 UB655419 ADX655419 ANT655419 AXP655419 BHL655419 BRH655419 CBD655419 CKZ655419 CUV655419 DER655419 DON655419 DYJ655419 EIF655419 ESB655419 FBX655419 FLT655419 FVP655419 GFL655419 GPH655419 GZD655419 HIZ655419 HSV655419 ICR655419 IMN655419 IWJ655419 JGF655419 JQB655419 JZX655419 KJT655419 KTP655419 LDL655419 LNH655419 LXD655419 MGZ655419 MQV655419 NAR655419 NKN655419 NUJ655419 OEF655419 OOB655419 OXX655419 PHT655419 PRP655419 QBL655419 QLH655419 QVD655419 REZ655419 ROV655419 RYR655419 SIN655419 SSJ655419 TCF655419 TMB655419 TVX655419 UFT655419 UPP655419 UZL655419 VJH655419 VTD655419 WCZ655419 WMV655419 WWR655419 AJ720955 KF720955 UB720955 ADX720955 ANT720955 AXP720955 BHL720955 BRH720955 CBD720955 CKZ720955 CUV720955 DER720955 DON720955 DYJ720955 EIF720955 ESB720955 FBX720955 FLT720955 FVP720955 GFL720955 GPH720955 GZD720955 HIZ720955 HSV720955 ICR720955 IMN720955 IWJ720955 JGF720955 JQB720955 JZX720955 KJT720955 KTP720955 LDL720955 LNH720955 LXD720955 MGZ720955 MQV720955 NAR720955 NKN720955 NUJ720955 OEF720955 OOB720955 OXX720955 PHT720955 PRP720955 QBL720955 QLH720955 QVD720955 REZ720955 ROV720955 RYR720955 SIN720955 SSJ720955 TCF720955 TMB720955 TVX720955 UFT720955 UPP720955 UZL720955 VJH720955 VTD720955 WCZ720955 WMV720955 WWR720955 AJ786491 KF786491 UB786491 ADX786491 ANT786491 AXP786491 BHL786491 BRH786491 CBD786491 CKZ786491 CUV786491 DER786491 DON786491 DYJ786491 EIF786491 ESB786491 FBX786491 FLT786491 FVP786491 GFL786491 GPH786491 GZD786491 HIZ786491 HSV786491 ICR786491 IMN786491 IWJ786491 JGF786491 JQB786491 JZX786491 KJT786491 KTP786491 LDL786491 LNH786491 LXD786491 MGZ786491 MQV786491 NAR786491 NKN786491 NUJ786491 OEF786491 OOB786491 OXX786491 PHT786491 PRP786491 QBL786491 QLH786491 QVD786491 REZ786491 ROV786491 RYR786491 SIN786491 SSJ786491 TCF786491 TMB786491 TVX786491 UFT786491 UPP786491 UZL786491 VJH786491 VTD786491 WCZ786491 WMV786491 WWR786491 AJ852027 KF852027 UB852027 ADX852027 ANT852027 AXP852027 BHL852027 BRH852027 CBD852027 CKZ852027 CUV852027 DER852027 DON852027 DYJ852027 EIF852027 ESB852027 FBX852027 FLT852027 FVP852027 GFL852027 GPH852027 GZD852027 HIZ852027 HSV852027 ICR852027 IMN852027 IWJ852027 JGF852027 JQB852027 JZX852027 KJT852027 KTP852027 LDL852027 LNH852027 LXD852027 MGZ852027 MQV852027 NAR852027 NKN852027 NUJ852027 OEF852027 OOB852027 OXX852027 PHT852027 PRP852027 QBL852027 QLH852027 QVD852027 REZ852027 ROV852027 RYR852027 SIN852027 SSJ852027 TCF852027 TMB852027 TVX852027 UFT852027 UPP852027 UZL852027 VJH852027 VTD852027 WCZ852027 WMV852027 WWR852027 AJ917563 KF917563 UB917563 ADX917563 ANT917563 AXP917563 BHL917563 BRH917563 CBD917563 CKZ917563 CUV917563 DER917563 DON917563 DYJ917563 EIF917563 ESB917563 FBX917563 FLT917563 FVP917563 GFL917563 GPH917563 GZD917563 HIZ917563 HSV917563 ICR917563 IMN917563 IWJ917563 JGF917563 JQB917563 JZX917563 KJT917563 KTP917563 LDL917563 LNH917563 LXD917563 MGZ917563 MQV917563 NAR917563 NKN917563 NUJ917563 OEF917563 OOB917563 OXX917563 PHT917563 PRP917563 QBL917563 QLH917563 QVD917563 REZ917563 ROV917563 RYR917563 SIN917563 SSJ917563 TCF917563 TMB917563 TVX917563 UFT917563 UPP917563 UZL917563 VJH917563 VTD917563 WCZ917563 WMV917563 WWR917563 AJ983099 KF983099 UB983099 ADX983099 ANT983099 AXP983099 BHL983099 BRH983099 CBD983099 CKZ983099 CUV983099 DER983099 DON983099 DYJ983099 EIF983099 ESB983099 FBX983099 FLT983099 FVP983099 GFL983099 GPH983099 GZD983099 HIZ983099 HSV983099 ICR983099 IMN983099 IWJ983099 JGF983099 JQB983099 JZX983099 KJT983099 KTP983099 LDL983099 LNH983099 LXD983099 MGZ983099 MQV983099 NAR983099 NKN983099 NUJ983099 OEF983099 OOB983099 OXX983099 PHT983099 PRP983099 QBL983099 QLH983099 QVD983099 REZ983099 ROV983099 RYR983099 SIN983099 SSJ983099 TCF983099 TMB983099 TVX983099 UFT983099 UPP983099 UZL983099 VJH983099 VTD983099 WCZ983099 WMV983099 WWR983099 AE43 KA43 TW43 ADS43 ANO43 AXK43 BHG43 BRC43 CAY43 CKU43 CUQ43 DEM43 DOI43 DYE43 EIA43 ERW43 FBS43 FLO43 FVK43 GFG43 GPC43 GYY43 HIU43 HSQ43 ICM43 IMI43 IWE43 JGA43 JPW43 JZS43 KJO43 KTK43 LDG43 LNC43 LWY43 MGU43 MQQ43 NAM43 NKI43 NUE43 OEA43 ONW43 OXS43 PHO43 PRK43 QBG43 QLC43 QUY43 REU43 ROQ43 RYM43 SII43 SSE43 TCA43 TLW43 TVS43 UFO43 UPK43 UZG43 VJC43 VSY43 WCU43 WMQ43 WWM43 AE65579 KA65579 TW65579 ADS65579 ANO65579 AXK65579 BHG65579 BRC65579 CAY65579 CKU65579 CUQ65579 DEM65579 DOI65579 DYE65579 EIA65579 ERW65579 FBS65579 FLO65579 FVK65579 GFG65579 GPC65579 GYY65579 HIU65579 HSQ65579 ICM65579 IMI65579 IWE65579 JGA65579 JPW65579 JZS65579 KJO65579 KTK65579 LDG65579 LNC65579 LWY65579 MGU65579 MQQ65579 NAM65579 NKI65579 NUE65579 OEA65579 ONW65579 OXS65579 PHO65579 PRK65579 QBG65579 QLC65579 QUY65579 REU65579 ROQ65579 RYM65579 SII65579 SSE65579 TCA65579 TLW65579 TVS65579 UFO65579 UPK65579 UZG65579 VJC65579 VSY65579 WCU65579 WMQ65579 WWM65579 AE131115 KA131115 TW131115 ADS131115 ANO131115 AXK131115 BHG131115 BRC131115 CAY131115 CKU131115 CUQ131115 DEM131115 DOI131115 DYE131115 EIA131115 ERW131115 FBS131115 FLO131115 FVK131115 GFG131115 GPC131115 GYY131115 HIU131115 HSQ131115 ICM131115 IMI131115 IWE131115 JGA131115 JPW131115 JZS131115 KJO131115 KTK131115 LDG131115 LNC131115 LWY131115 MGU131115 MQQ131115 NAM131115 NKI131115 NUE131115 OEA131115 ONW131115 OXS131115 PHO131115 PRK131115 QBG131115 QLC131115 QUY131115 REU131115 ROQ131115 RYM131115 SII131115 SSE131115 TCA131115 TLW131115 TVS131115 UFO131115 UPK131115 UZG131115 VJC131115 VSY131115 WCU131115 WMQ131115 WWM131115 AE196651 KA196651 TW196651 ADS196651 ANO196651 AXK196651 BHG196651 BRC196651 CAY196651 CKU196651 CUQ196651 DEM196651 DOI196651 DYE196651 EIA196651 ERW196651 FBS196651 FLO196651 FVK196651 GFG196651 GPC196651 GYY196651 HIU196651 HSQ196651 ICM196651 IMI196651 IWE196651 JGA196651 JPW196651 JZS196651 KJO196651 KTK196651 LDG196651 LNC196651 LWY196651 MGU196651 MQQ196651 NAM196651 NKI196651 NUE196651 OEA196651 ONW196651 OXS196651 PHO196651 PRK196651 QBG196651 QLC196651 QUY196651 REU196651 ROQ196651 RYM196651 SII196651 SSE196651 TCA196651 TLW196651 TVS196651 UFO196651 UPK196651 UZG196651 VJC196651 VSY196651 WCU196651 WMQ196651 WWM196651 AE262187 KA262187 TW262187 ADS262187 ANO262187 AXK262187 BHG262187 BRC262187 CAY262187 CKU262187 CUQ262187 DEM262187 DOI262187 DYE262187 EIA262187 ERW262187 FBS262187 FLO262187 FVK262187 GFG262187 GPC262187 GYY262187 HIU262187 HSQ262187 ICM262187 IMI262187 IWE262187 JGA262187 JPW262187 JZS262187 KJO262187 KTK262187 LDG262187 LNC262187 LWY262187 MGU262187 MQQ262187 NAM262187 NKI262187 NUE262187 OEA262187 ONW262187 OXS262187 PHO262187 PRK262187 QBG262187 QLC262187 QUY262187 REU262187 ROQ262187 RYM262187 SII262187 SSE262187 TCA262187 TLW262187 TVS262187 UFO262187 UPK262187 UZG262187 VJC262187 VSY262187 WCU262187 WMQ262187 WWM262187 AE327723 KA327723 TW327723 ADS327723 ANO327723 AXK327723 BHG327723 BRC327723 CAY327723 CKU327723 CUQ327723 DEM327723 DOI327723 DYE327723 EIA327723 ERW327723 FBS327723 FLO327723 FVK327723 GFG327723 GPC327723 GYY327723 HIU327723 HSQ327723 ICM327723 IMI327723 IWE327723 JGA327723 JPW327723 JZS327723 KJO327723 KTK327723 LDG327723 LNC327723 LWY327723 MGU327723 MQQ327723 NAM327723 NKI327723 NUE327723 OEA327723 ONW327723 OXS327723 PHO327723 PRK327723 QBG327723 QLC327723 QUY327723 REU327723 ROQ327723 RYM327723 SII327723 SSE327723 TCA327723 TLW327723 TVS327723 UFO327723 UPK327723 UZG327723 VJC327723 VSY327723 WCU327723 WMQ327723 WWM327723 AE393259 KA393259 TW393259 ADS393259 ANO393259 AXK393259 BHG393259 BRC393259 CAY393259 CKU393259 CUQ393259 DEM393259 DOI393259 DYE393259 EIA393259 ERW393259 FBS393259 FLO393259 FVK393259 GFG393259 GPC393259 GYY393259 HIU393259 HSQ393259 ICM393259 IMI393259 IWE393259 JGA393259 JPW393259 JZS393259 KJO393259 KTK393259 LDG393259 LNC393259 LWY393259 MGU393259 MQQ393259 NAM393259 NKI393259 NUE393259 OEA393259 ONW393259 OXS393259 PHO393259 PRK393259 QBG393259 QLC393259 QUY393259 REU393259 ROQ393259 RYM393259 SII393259 SSE393259 TCA393259 TLW393259 TVS393259 UFO393259 UPK393259 UZG393259 VJC393259 VSY393259 WCU393259 WMQ393259 WWM393259 AE458795 KA458795 TW458795 ADS458795 ANO458795 AXK458795 BHG458795 BRC458795 CAY458795 CKU458795 CUQ458795 DEM458795 DOI458795 DYE458795 EIA458795 ERW458795 FBS458795 FLO458795 FVK458795 GFG458795 GPC458795 GYY458795 HIU458795 HSQ458795 ICM458795 IMI458795 IWE458795 JGA458795 JPW458795 JZS458795 KJO458795 KTK458795 LDG458795 LNC458795 LWY458795 MGU458795 MQQ458795 NAM458795 NKI458795 NUE458795 OEA458795 ONW458795 OXS458795 PHO458795 PRK458795 QBG458795 QLC458795 QUY458795 REU458795 ROQ458795 RYM458795 SII458795 SSE458795 TCA458795 TLW458795 TVS458795 UFO458795 UPK458795 UZG458795 VJC458795 VSY458795 WCU458795 WMQ458795 WWM458795 AE524331 KA524331 TW524331 ADS524331 ANO524331 AXK524331 BHG524331 BRC524331 CAY524331 CKU524331 CUQ524331 DEM524331 DOI524331 DYE524331 EIA524331 ERW524331 FBS524331 FLO524331 FVK524331 GFG524331 GPC524331 GYY524331 HIU524331 HSQ524331 ICM524331 IMI524331 IWE524331 JGA524331 JPW524331 JZS524331 KJO524331 KTK524331 LDG524331 LNC524331 LWY524331 MGU524331 MQQ524331 NAM524331 NKI524331 NUE524331 OEA524331 ONW524331 OXS524331 PHO524331 PRK524331 QBG524331 QLC524331 QUY524331 REU524331 ROQ524331 RYM524331 SII524331 SSE524331 TCA524331 TLW524331 TVS524331 UFO524331 UPK524331 UZG524331 VJC524331 VSY524331 WCU524331 WMQ524331 WWM524331 AE589867 KA589867 TW589867 ADS589867 ANO589867 AXK589867 BHG589867 BRC589867 CAY589867 CKU589867 CUQ589867 DEM589867 DOI589867 DYE589867 EIA589867 ERW589867 FBS589867 FLO589867 FVK589867 GFG589867 GPC589867 GYY589867 HIU589867 HSQ589867 ICM589867 IMI589867 IWE589867 JGA589867 JPW589867 JZS589867 KJO589867 KTK589867 LDG589867 LNC589867 LWY589867 MGU589867 MQQ589867 NAM589867 NKI589867 NUE589867 OEA589867 ONW589867 OXS589867 PHO589867 PRK589867 QBG589867 QLC589867 QUY589867 REU589867 ROQ589867 RYM589867 SII589867 SSE589867 TCA589867 TLW589867 TVS589867 UFO589867 UPK589867 UZG589867 VJC589867 VSY589867 WCU589867 WMQ589867 WWM589867 AE655403 KA655403 TW655403 ADS655403 ANO655403 AXK655403 BHG655403 BRC655403 CAY655403 CKU655403 CUQ655403 DEM655403 DOI655403 DYE655403 EIA655403 ERW655403 FBS655403 FLO655403 FVK655403 GFG655403 GPC655403 GYY655403 HIU655403 HSQ655403 ICM655403 IMI655403 IWE655403 JGA655403 JPW655403 JZS655403 KJO655403 KTK655403 LDG655403 LNC655403 LWY655403 MGU655403 MQQ655403 NAM655403 NKI655403 NUE655403 OEA655403 ONW655403 OXS655403 PHO655403 PRK655403 QBG655403 QLC655403 QUY655403 REU655403 ROQ655403 RYM655403 SII655403 SSE655403 TCA655403 TLW655403 TVS655403 UFO655403 UPK655403 UZG655403 VJC655403 VSY655403 WCU655403 WMQ655403 WWM655403 AE720939 KA720939 TW720939 ADS720939 ANO720939 AXK720939 BHG720939 BRC720939 CAY720939 CKU720939 CUQ720939 DEM720939 DOI720939 DYE720939 EIA720939 ERW720939 FBS720939 FLO720939 FVK720939 GFG720939 GPC720939 GYY720939 HIU720939 HSQ720939 ICM720939 IMI720939 IWE720939 JGA720939 JPW720939 JZS720939 KJO720939 KTK720939 LDG720939 LNC720939 LWY720939 MGU720939 MQQ720939 NAM720939 NKI720939 NUE720939 OEA720939 ONW720939 OXS720939 PHO720939 PRK720939 QBG720939 QLC720939 QUY720939 REU720939 ROQ720939 RYM720939 SII720939 SSE720939 TCA720939 TLW720939 TVS720939 UFO720939 UPK720939 UZG720939 VJC720939 VSY720939 WCU720939 WMQ720939 WWM720939 AE786475 KA786475 TW786475 ADS786475 ANO786475 AXK786475 BHG786475 BRC786475 CAY786475 CKU786475 CUQ786475 DEM786475 DOI786475 DYE786475 EIA786475 ERW786475 FBS786475 FLO786475 FVK786475 GFG786475 GPC786475 GYY786475 HIU786475 HSQ786475 ICM786475 IMI786475 IWE786475 JGA786475 JPW786475 JZS786475 KJO786475 KTK786475 LDG786475 LNC786475 LWY786475 MGU786475 MQQ786475 NAM786475 NKI786475 NUE786475 OEA786475 ONW786475 OXS786475 PHO786475 PRK786475 QBG786475 QLC786475 QUY786475 REU786475 ROQ786475 RYM786475 SII786475 SSE786475 TCA786475 TLW786475 TVS786475 UFO786475 UPK786475 UZG786475 VJC786475 VSY786475 WCU786475 WMQ786475 WWM786475 AE852011 KA852011 TW852011 ADS852011 ANO852011 AXK852011 BHG852011 BRC852011 CAY852011 CKU852011 CUQ852011 DEM852011 DOI852011 DYE852011 EIA852011 ERW852011 FBS852011 FLO852011 FVK852011 GFG852011 GPC852011 GYY852011 HIU852011 HSQ852011 ICM852011 IMI852011 IWE852011 JGA852011 JPW852011 JZS852011 KJO852011 KTK852011 LDG852011 LNC852011 LWY852011 MGU852011 MQQ852011 NAM852011 NKI852011 NUE852011 OEA852011 ONW852011 OXS852011 PHO852011 PRK852011 QBG852011 QLC852011 QUY852011 REU852011 ROQ852011 RYM852011 SII852011 SSE852011 TCA852011 TLW852011 TVS852011 UFO852011 UPK852011 UZG852011 VJC852011 VSY852011 WCU852011 WMQ852011 WWM852011 AE917547 KA917547 TW917547 ADS917547 ANO917547 AXK917547 BHG917547 BRC917547 CAY917547 CKU917547 CUQ917547 DEM917547 DOI917547 DYE917547 EIA917547 ERW917547 FBS917547 FLO917547 FVK917547 GFG917547 GPC917547 GYY917547 HIU917547 HSQ917547 ICM917547 IMI917547 IWE917547 JGA917547 JPW917547 JZS917547 KJO917547 KTK917547 LDG917547 LNC917547 LWY917547 MGU917547 MQQ917547 NAM917547 NKI917547 NUE917547 OEA917547 ONW917547 OXS917547 PHO917547 PRK917547 QBG917547 QLC917547 QUY917547 REU917547 ROQ917547 RYM917547 SII917547 SSE917547 TCA917547 TLW917547 TVS917547 UFO917547 UPK917547 UZG917547 VJC917547 VSY917547 WCU917547 WMQ917547 WWM917547 AE983083 KA983083 TW983083 ADS983083 ANO983083 AXK983083 BHG983083 BRC983083 CAY983083 CKU983083 CUQ983083 DEM983083 DOI983083 DYE983083 EIA983083 ERW983083 FBS983083 FLO983083 FVK983083 GFG983083 GPC983083 GYY983083 HIU983083 HSQ983083 ICM983083 IMI983083 IWE983083 JGA983083 JPW983083 JZS983083 KJO983083 KTK983083 LDG983083 LNC983083 LWY983083 MGU983083 MQQ983083 NAM983083 NKI983083 NUE983083 OEA983083 ONW983083 OXS983083 PHO983083 PRK983083 QBG983083 QLC983083 QUY983083 REU983083 ROQ983083 RYM983083 SII983083 SSE983083 TCA983083 TLW983083 TVS983083 UFO983083 UPK983083 UZG983083 VJC983083 VSY983083 WCU983083 WMQ983083 WWM983083 AJ63 KF63 UB63 ADX63 ANT63 AXP63 BHL63 BRH63 CBD63 CKZ63 CUV63 DER63 DON63 DYJ63 EIF63 ESB63 FBX63 FLT63 FVP63 GFL63 GPH63 GZD63 HIZ63 HSV63 ICR63 IMN63 IWJ63 JGF63 JQB63 JZX63 KJT63 KTP63 LDL63 LNH63 LXD63 MGZ63 MQV63 NAR63 NKN63 NUJ63 OEF63 OOB63 OXX63 PHT63 PRP63 QBL63 QLH63 QVD63 REZ63 ROV63 RYR63 SIN63 SSJ63 TCF63 TMB63 TVX63 UFT63 UPP63 UZL63 VJH63 VTD63 WCZ63 WMV63 WWR63 AJ65599 KF65599 UB65599 ADX65599 ANT65599 AXP65599 BHL65599 BRH65599 CBD65599 CKZ65599 CUV65599 DER65599 DON65599 DYJ65599 EIF65599 ESB65599 FBX65599 FLT65599 FVP65599 GFL65599 GPH65599 GZD65599 HIZ65599 HSV65599 ICR65599 IMN65599 IWJ65599 JGF65599 JQB65599 JZX65599 KJT65599 KTP65599 LDL65599 LNH65599 LXD65599 MGZ65599 MQV65599 NAR65599 NKN65599 NUJ65599 OEF65599 OOB65599 OXX65599 PHT65599 PRP65599 QBL65599 QLH65599 QVD65599 REZ65599 ROV65599 RYR65599 SIN65599 SSJ65599 TCF65599 TMB65599 TVX65599 UFT65599 UPP65599 UZL65599 VJH65599 VTD65599 WCZ65599 WMV65599 WWR65599 AJ131135 KF131135 UB131135 ADX131135 ANT131135 AXP131135 BHL131135 BRH131135 CBD131135 CKZ131135 CUV131135 DER131135 DON131135 DYJ131135 EIF131135 ESB131135 FBX131135 FLT131135 FVP131135 GFL131135 GPH131135 GZD131135 HIZ131135 HSV131135 ICR131135 IMN131135 IWJ131135 JGF131135 JQB131135 JZX131135 KJT131135 KTP131135 LDL131135 LNH131135 LXD131135 MGZ131135 MQV131135 NAR131135 NKN131135 NUJ131135 OEF131135 OOB131135 OXX131135 PHT131135 PRP131135 QBL131135 QLH131135 QVD131135 REZ131135 ROV131135 RYR131135 SIN131135 SSJ131135 TCF131135 TMB131135 TVX131135 UFT131135 UPP131135 UZL131135 VJH131135 VTD131135 WCZ131135 WMV131135 WWR131135 AJ196671 KF196671 UB196671 ADX196671 ANT196671 AXP196671 BHL196671 BRH196671 CBD196671 CKZ196671 CUV196671 DER196671 DON196671 DYJ196671 EIF196671 ESB196671 FBX196671 FLT196671 FVP196671 GFL196671 GPH196671 GZD196671 HIZ196671 HSV196671 ICR196671 IMN196671 IWJ196671 JGF196671 JQB196671 JZX196671 KJT196671 KTP196671 LDL196671 LNH196671 LXD196671 MGZ196671 MQV196671 NAR196671 NKN196671 NUJ196671 OEF196671 OOB196671 OXX196671 PHT196671 PRP196671 QBL196671 QLH196671 QVD196671 REZ196671 ROV196671 RYR196671 SIN196671 SSJ196671 TCF196671 TMB196671 TVX196671 UFT196671 UPP196671 UZL196671 VJH196671 VTD196671 WCZ196671 WMV196671 WWR196671 AJ262207 KF262207 UB262207 ADX262207 ANT262207 AXP262207 BHL262207 BRH262207 CBD262207 CKZ262207 CUV262207 DER262207 DON262207 DYJ262207 EIF262207 ESB262207 FBX262207 FLT262207 FVP262207 GFL262207 GPH262207 GZD262207 HIZ262207 HSV262207 ICR262207 IMN262207 IWJ262207 JGF262207 JQB262207 JZX262207 KJT262207 KTP262207 LDL262207 LNH262207 LXD262207 MGZ262207 MQV262207 NAR262207 NKN262207 NUJ262207 OEF262207 OOB262207 OXX262207 PHT262207 PRP262207 QBL262207 QLH262207 QVD262207 REZ262207 ROV262207 RYR262207 SIN262207 SSJ262207 TCF262207 TMB262207 TVX262207 UFT262207 UPP262207 UZL262207 VJH262207 VTD262207 WCZ262207 WMV262207 WWR262207 AJ327743 KF327743 UB327743 ADX327743 ANT327743 AXP327743 BHL327743 BRH327743 CBD327743 CKZ327743 CUV327743 DER327743 DON327743 DYJ327743 EIF327743 ESB327743 FBX327743 FLT327743 FVP327743 GFL327743 GPH327743 GZD327743 HIZ327743 HSV327743 ICR327743 IMN327743 IWJ327743 JGF327743 JQB327743 JZX327743 KJT327743 KTP327743 LDL327743 LNH327743 LXD327743 MGZ327743 MQV327743 NAR327743 NKN327743 NUJ327743 OEF327743 OOB327743 OXX327743 PHT327743 PRP327743 QBL327743 QLH327743 QVD327743 REZ327743 ROV327743 RYR327743 SIN327743 SSJ327743 TCF327743 TMB327743 TVX327743 UFT327743 UPP327743 UZL327743 VJH327743 VTD327743 WCZ327743 WMV327743 WWR327743 AJ393279 KF393279 UB393279 ADX393279 ANT393279 AXP393279 BHL393279 BRH393279 CBD393279 CKZ393279 CUV393279 DER393279 DON393279 DYJ393279 EIF393279 ESB393279 FBX393279 FLT393279 FVP393279 GFL393279 GPH393279 GZD393279 HIZ393279 HSV393279 ICR393279 IMN393279 IWJ393279 JGF393279 JQB393279 JZX393279 KJT393279 KTP393279 LDL393279 LNH393279 LXD393279 MGZ393279 MQV393279 NAR393279 NKN393279 NUJ393279 OEF393279 OOB393279 OXX393279 PHT393279 PRP393279 QBL393279 QLH393279 QVD393279 REZ393279 ROV393279 RYR393279 SIN393279 SSJ393279 TCF393279 TMB393279 TVX393279 UFT393279 UPP393279 UZL393279 VJH393279 VTD393279 WCZ393279 WMV393279 WWR393279 AJ458815 KF458815 UB458815 ADX458815 ANT458815 AXP458815 BHL458815 BRH458815 CBD458815 CKZ458815 CUV458815 DER458815 DON458815 DYJ458815 EIF458815 ESB458815 FBX458815 FLT458815 FVP458815 GFL458815 GPH458815 GZD458815 HIZ458815 HSV458815 ICR458815 IMN458815 IWJ458815 JGF458815 JQB458815 JZX458815 KJT458815 KTP458815 LDL458815 LNH458815 LXD458815 MGZ458815 MQV458815 NAR458815 NKN458815 NUJ458815 OEF458815 OOB458815 OXX458815 PHT458815 PRP458815 QBL458815 QLH458815 QVD458815 REZ458815 ROV458815 RYR458815 SIN458815 SSJ458815 TCF458815 TMB458815 TVX458815 UFT458815 UPP458815 UZL458815 VJH458815 VTD458815 WCZ458815 WMV458815 WWR458815 AJ524351 KF524351 UB524351 ADX524351 ANT524351 AXP524351 BHL524351 BRH524351 CBD524351 CKZ524351 CUV524351 DER524351 DON524351 DYJ524351 EIF524351 ESB524351 FBX524351 FLT524351 FVP524351 GFL524351 GPH524351 GZD524351 HIZ524351 HSV524351 ICR524351 IMN524351 IWJ524351 JGF524351 JQB524351 JZX524351 KJT524351 KTP524351 LDL524351 LNH524351 LXD524351 MGZ524351 MQV524351 NAR524351 NKN524351 NUJ524351 OEF524351 OOB524351 OXX524351 PHT524351 PRP524351 QBL524351 QLH524351 QVD524351 REZ524351 ROV524351 RYR524351 SIN524351 SSJ524351 TCF524351 TMB524351 TVX524351 UFT524351 UPP524351 UZL524351 VJH524351 VTD524351 WCZ524351 WMV524351 WWR524351 AJ589887 KF589887 UB589887 ADX589887 ANT589887 AXP589887 BHL589887 BRH589887 CBD589887 CKZ589887 CUV589887 DER589887 DON589887 DYJ589887 EIF589887 ESB589887 FBX589887 FLT589887 FVP589887 GFL589887 GPH589887 GZD589887 HIZ589887 HSV589887 ICR589887 IMN589887 IWJ589887 JGF589887 JQB589887 JZX589887 KJT589887 KTP589887 LDL589887 LNH589887 LXD589887 MGZ589887 MQV589887 NAR589887 NKN589887 NUJ589887 OEF589887 OOB589887 OXX589887 PHT589887 PRP589887 QBL589887 QLH589887 QVD589887 REZ589887 ROV589887 RYR589887 SIN589887 SSJ589887 TCF589887 TMB589887 TVX589887 UFT589887 UPP589887 UZL589887 VJH589887 VTD589887 WCZ589887 WMV589887 WWR589887 AJ655423 KF655423 UB655423 ADX655423 ANT655423 AXP655423 BHL655423 BRH655423 CBD655423 CKZ655423 CUV655423 DER655423 DON655423 DYJ655423 EIF655423 ESB655423 FBX655423 FLT655423 FVP655423 GFL655423 GPH655423 GZD655423 HIZ655423 HSV655423 ICR655423 IMN655423 IWJ655423 JGF655423 JQB655423 JZX655423 KJT655423 KTP655423 LDL655423 LNH655423 LXD655423 MGZ655423 MQV655423 NAR655423 NKN655423 NUJ655423 OEF655423 OOB655423 OXX655423 PHT655423 PRP655423 QBL655423 QLH655423 QVD655423 REZ655423 ROV655423 RYR655423 SIN655423 SSJ655423 TCF655423 TMB655423 TVX655423 UFT655423 UPP655423 UZL655423 VJH655423 VTD655423 WCZ655423 WMV655423 WWR655423 AJ720959 KF720959 UB720959 ADX720959 ANT720959 AXP720959 BHL720959 BRH720959 CBD720959 CKZ720959 CUV720959 DER720959 DON720959 DYJ720959 EIF720959 ESB720959 FBX720959 FLT720959 FVP720959 GFL720959 GPH720959 GZD720959 HIZ720959 HSV720959 ICR720959 IMN720959 IWJ720959 JGF720959 JQB720959 JZX720959 KJT720959 KTP720959 LDL720959 LNH720959 LXD720959 MGZ720959 MQV720959 NAR720959 NKN720959 NUJ720959 OEF720959 OOB720959 OXX720959 PHT720959 PRP720959 QBL720959 QLH720959 QVD720959 REZ720959 ROV720959 RYR720959 SIN720959 SSJ720959 TCF720959 TMB720959 TVX720959 UFT720959 UPP720959 UZL720959 VJH720959 VTD720959 WCZ720959 WMV720959 WWR720959 AJ786495 KF786495 UB786495 ADX786495 ANT786495 AXP786495 BHL786495 BRH786495 CBD786495 CKZ786495 CUV786495 DER786495 DON786495 DYJ786495 EIF786495 ESB786495 FBX786495 FLT786495 FVP786495 GFL786495 GPH786495 GZD786495 HIZ786495 HSV786495 ICR786495 IMN786495 IWJ786495 JGF786495 JQB786495 JZX786495 KJT786495 KTP786495 LDL786495 LNH786495 LXD786495 MGZ786495 MQV786495 NAR786495 NKN786495 NUJ786495 OEF786495 OOB786495 OXX786495 PHT786495 PRP786495 QBL786495 QLH786495 QVD786495 REZ786495 ROV786495 RYR786495 SIN786495 SSJ786495 TCF786495 TMB786495 TVX786495 UFT786495 UPP786495 UZL786495 VJH786495 VTD786495 WCZ786495 WMV786495 WWR786495 AJ852031 KF852031 UB852031 ADX852031 ANT852031 AXP852031 BHL852031 BRH852031 CBD852031 CKZ852031 CUV852031 DER852031 DON852031 DYJ852031 EIF852031 ESB852031 FBX852031 FLT852031 FVP852031 GFL852031 GPH852031 GZD852031 HIZ852031 HSV852031 ICR852031 IMN852031 IWJ852031 JGF852031 JQB852031 JZX852031 KJT852031 KTP852031 LDL852031 LNH852031 LXD852031 MGZ852031 MQV852031 NAR852031 NKN852031 NUJ852031 OEF852031 OOB852031 OXX852031 PHT852031 PRP852031 QBL852031 QLH852031 QVD852031 REZ852031 ROV852031 RYR852031 SIN852031 SSJ852031 TCF852031 TMB852031 TVX852031 UFT852031 UPP852031 UZL852031 VJH852031 VTD852031 WCZ852031 WMV852031 WWR852031 AJ917567 KF917567 UB917567 ADX917567 ANT917567 AXP917567 BHL917567 BRH917567 CBD917567 CKZ917567 CUV917567 DER917567 DON917567 DYJ917567 EIF917567 ESB917567 FBX917567 FLT917567 FVP917567 GFL917567 GPH917567 GZD917567 HIZ917567 HSV917567 ICR917567 IMN917567 IWJ917567 JGF917567 JQB917567 JZX917567 KJT917567 KTP917567 LDL917567 LNH917567 LXD917567 MGZ917567 MQV917567 NAR917567 NKN917567 NUJ917567 OEF917567 OOB917567 OXX917567 PHT917567 PRP917567 QBL917567 QLH917567 QVD917567 REZ917567 ROV917567 RYR917567 SIN917567 SSJ917567 TCF917567 TMB917567 TVX917567 UFT917567 UPP917567 UZL917567 VJH917567 VTD917567 WCZ917567 WMV917567 WWR917567 AJ983103 KF983103 UB983103 ADX983103 ANT983103 AXP983103 BHL983103 BRH983103 CBD983103 CKZ983103 CUV983103 DER983103 DON983103 DYJ983103 EIF983103 ESB983103 FBX983103 FLT983103 FVP983103 GFL983103 GPH983103 GZD983103 HIZ983103 HSV983103 ICR983103 IMN983103 IWJ983103 JGF983103 JQB983103 JZX983103 KJT983103 KTP983103 LDL983103 LNH983103 LXD983103 MGZ983103 MQV983103 NAR983103 NKN983103 NUJ983103 OEF983103 OOB983103 OXX983103 PHT983103 PRP983103 QBL983103 QLH983103 QVD983103 REZ983103 ROV983103 RYR983103 SIN983103 SSJ983103 TCF983103 TMB983103 TVX983103 UFT983103 UPP983103 UZL983103 VJH983103 VTD983103 WCZ983103 WMV983103 WWR983103 AJ23 KF23 UB23 ADX23 ANT23 AXP23 BHL23 BRH23 CBD23 CKZ23 CUV23 DER23 DON23 DYJ23 EIF23 ESB23 FBX23 FLT23 FVP23 GFL23 GPH23 GZD23 HIZ23 HSV23 ICR23 IMN23 IWJ23 JGF23 JQB23 JZX23 KJT23 KTP23 LDL23 LNH23 LXD23 MGZ23 MQV23 NAR23 NKN23 NUJ23 OEF23 OOB23 OXX23 PHT23 PRP23 QBL23 QLH23 QVD23 REZ23 ROV23 RYR23 SIN23 SSJ23 TCF23 TMB23 TVX23 UFT23 UPP23 UZL23 VJH23 VTD23 WCZ23 WMV23 WWR23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AJ27 KF27 UB27 ADX27 ANT27 AXP27 BHL27 BRH27 CBD27 CKZ27 CUV27 DER27 DON27 DYJ27 EIF27 ESB27 FBX27 FLT27 FVP27 GFL27 GPH27 GZD27 HIZ27 HSV27 ICR27 IMN27 IWJ27 JGF27 JQB27 JZX27 KJT27 KTP27 LDL27 LNH27 LXD27 MGZ27 MQV27 NAR27 NKN27 NUJ27 OEF27 OOB27 OXX27 PHT27 PRP27 QBL27 QLH27 QVD27 REZ27 ROV27 RYR27 SIN27 SSJ27 TCF27 TMB27 TVX27 UFT27 UPP27 UZL27 VJH27 VTD27 WCZ27 WMV27 WWR27 AJ65563 KF65563 UB65563 ADX65563 ANT65563 AXP65563 BHL65563 BRH65563 CBD65563 CKZ65563 CUV65563 DER65563 DON65563 DYJ65563 EIF65563 ESB65563 FBX65563 FLT65563 FVP65563 GFL65563 GPH65563 GZD65563 HIZ65563 HSV65563 ICR65563 IMN65563 IWJ65563 JGF65563 JQB65563 JZX65563 KJT65563 KTP65563 LDL65563 LNH65563 LXD65563 MGZ65563 MQV65563 NAR65563 NKN65563 NUJ65563 OEF65563 OOB65563 OXX65563 PHT65563 PRP65563 QBL65563 QLH65563 QVD65563 REZ65563 ROV65563 RYR65563 SIN65563 SSJ65563 TCF65563 TMB65563 TVX65563 UFT65563 UPP65563 UZL65563 VJH65563 VTD65563 WCZ65563 WMV65563 WWR65563 AJ131099 KF131099 UB131099 ADX131099 ANT131099 AXP131099 BHL131099 BRH131099 CBD131099 CKZ131099 CUV131099 DER131099 DON131099 DYJ131099 EIF131099 ESB131099 FBX131099 FLT131099 FVP131099 GFL131099 GPH131099 GZD131099 HIZ131099 HSV131099 ICR131099 IMN131099 IWJ131099 JGF131099 JQB131099 JZX131099 KJT131099 KTP131099 LDL131099 LNH131099 LXD131099 MGZ131099 MQV131099 NAR131099 NKN131099 NUJ131099 OEF131099 OOB131099 OXX131099 PHT131099 PRP131099 QBL131099 QLH131099 QVD131099 REZ131099 ROV131099 RYR131099 SIN131099 SSJ131099 TCF131099 TMB131099 TVX131099 UFT131099 UPP131099 UZL131099 VJH131099 VTD131099 WCZ131099 WMV131099 WWR131099 AJ196635 KF196635 UB196635 ADX196635 ANT196635 AXP196635 BHL196635 BRH196635 CBD196635 CKZ196635 CUV196635 DER196635 DON196635 DYJ196635 EIF196635 ESB196635 FBX196635 FLT196635 FVP196635 GFL196635 GPH196635 GZD196635 HIZ196635 HSV196635 ICR196635 IMN196635 IWJ196635 JGF196635 JQB196635 JZX196635 KJT196635 KTP196635 LDL196635 LNH196635 LXD196635 MGZ196635 MQV196635 NAR196635 NKN196635 NUJ196635 OEF196635 OOB196635 OXX196635 PHT196635 PRP196635 QBL196635 QLH196635 QVD196635 REZ196635 ROV196635 RYR196635 SIN196635 SSJ196635 TCF196635 TMB196635 TVX196635 UFT196635 UPP196635 UZL196635 VJH196635 VTD196635 WCZ196635 WMV196635 WWR196635 AJ262171 KF262171 UB262171 ADX262171 ANT262171 AXP262171 BHL262171 BRH262171 CBD262171 CKZ262171 CUV262171 DER262171 DON262171 DYJ262171 EIF262171 ESB262171 FBX262171 FLT262171 FVP262171 GFL262171 GPH262171 GZD262171 HIZ262171 HSV262171 ICR262171 IMN262171 IWJ262171 JGF262171 JQB262171 JZX262171 KJT262171 KTP262171 LDL262171 LNH262171 LXD262171 MGZ262171 MQV262171 NAR262171 NKN262171 NUJ262171 OEF262171 OOB262171 OXX262171 PHT262171 PRP262171 QBL262171 QLH262171 QVD262171 REZ262171 ROV262171 RYR262171 SIN262171 SSJ262171 TCF262171 TMB262171 TVX262171 UFT262171 UPP262171 UZL262171 VJH262171 VTD262171 WCZ262171 WMV262171 WWR262171 AJ327707 KF327707 UB327707 ADX327707 ANT327707 AXP327707 BHL327707 BRH327707 CBD327707 CKZ327707 CUV327707 DER327707 DON327707 DYJ327707 EIF327707 ESB327707 FBX327707 FLT327707 FVP327707 GFL327707 GPH327707 GZD327707 HIZ327707 HSV327707 ICR327707 IMN327707 IWJ327707 JGF327707 JQB327707 JZX327707 KJT327707 KTP327707 LDL327707 LNH327707 LXD327707 MGZ327707 MQV327707 NAR327707 NKN327707 NUJ327707 OEF327707 OOB327707 OXX327707 PHT327707 PRP327707 QBL327707 QLH327707 QVD327707 REZ327707 ROV327707 RYR327707 SIN327707 SSJ327707 TCF327707 TMB327707 TVX327707 UFT327707 UPP327707 UZL327707 VJH327707 VTD327707 WCZ327707 WMV327707 WWR327707 AJ393243 KF393243 UB393243 ADX393243 ANT393243 AXP393243 BHL393243 BRH393243 CBD393243 CKZ393243 CUV393243 DER393243 DON393243 DYJ393243 EIF393243 ESB393243 FBX393243 FLT393243 FVP393243 GFL393243 GPH393243 GZD393243 HIZ393243 HSV393243 ICR393243 IMN393243 IWJ393243 JGF393243 JQB393243 JZX393243 KJT393243 KTP393243 LDL393243 LNH393243 LXD393243 MGZ393243 MQV393243 NAR393243 NKN393243 NUJ393243 OEF393243 OOB393243 OXX393243 PHT393243 PRP393243 QBL393243 QLH393243 QVD393243 REZ393243 ROV393243 RYR393243 SIN393243 SSJ393243 TCF393243 TMB393243 TVX393243 UFT393243 UPP393243 UZL393243 VJH393243 VTD393243 WCZ393243 WMV393243 WWR393243 AJ458779 KF458779 UB458779 ADX458779 ANT458779 AXP458779 BHL458779 BRH458779 CBD458779 CKZ458779 CUV458779 DER458779 DON458779 DYJ458779 EIF458779 ESB458779 FBX458779 FLT458779 FVP458779 GFL458779 GPH458779 GZD458779 HIZ458779 HSV458779 ICR458779 IMN458779 IWJ458779 JGF458779 JQB458779 JZX458779 KJT458779 KTP458779 LDL458779 LNH458779 LXD458779 MGZ458779 MQV458779 NAR458779 NKN458779 NUJ458779 OEF458779 OOB458779 OXX458779 PHT458779 PRP458779 QBL458779 QLH458779 QVD458779 REZ458779 ROV458779 RYR458779 SIN458779 SSJ458779 TCF458779 TMB458779 TVX458779 UFT458779 UPP458779 UZL458779 VJH458779 VTD458779 WCZ458779 WMV458779 WWR458779 AJ524315 KF524315 UB524315 ADX524315 ANT524315 AXP524315 BHL524315 BRH524315 CBD524315 CKZ524315 CUV524315 DER524315 DON524315 DYJ524315 EIF524315 ESB524315 FBX524315 FLT524315 FVP524315 GFL524315 GPH524315 GZD524315 HIZ524315 HSV524315 ICR524315 IMN524315 IWJ524315 JGF524315 JQB524315 JZX524315 KJT524315 KTP524315 LDL524315 LNH524315 LXD524315 MGZ524315 MQV524315 NAR524315 NKN524315 NUJ524315 OEF524315 OOB524315 OXX524315 PHT524315 PRP524315 QBL524315 QLH524315 QVD524315 REZ524315 ROV524315 RYR524315 SIN524315 SSJ524315 TCF524315 TMB524315 TVX524315 UFT524315 UPP524315 UZL524315 VJH524315 VTD524315 WCZ524315 WMV524315 WWR524315 AJ589851 KF589851 UB589851 ADX589851 ANT589851 AXP589851 BHL589851 BRH589851 CBD589851 CKZ589851 CUV589851 DER589851 DON589851 DYJ589851 EIF589851 ESB589851 FBX589851 FLT589851 FVP589851 GFL589851 GPH589851 GZD589851 HIZ589851 HSV589851 ICR589851 IMN589851 IWJ589851 JGF589851 JQB589851 JZX589851 KJT589851 KTP589851 LDL589851 LNH589851 LXD589851 MGZ589851 MQV589851 NAR589851 NKN589851 NUJ589851 OEF589851 OOB589851 OXX589851 PHT589851 PRP589851 QBL589851 QLH589851 QVD589851 REZ589851 ROV589851 RYR589851 SIN589851 SSJ589851 TCF589851 TMB589851 TVX589851 UFT589851 UPP589851 UZL589851 VJH589851 VTD589851 WCZ589851 WMV589851 WWR589851 AJ655387 KF655387 UB655387 ADX655387 ANT655387 AXP655387 BHL655387 BRH655387 CBD655387 CKZ655387 CUV655387 DER655387 DON655387 DYJ655387 EIF655387 ESB655387 FBX655387 FLT655387 FVP655387 GFL655387 GPH655387 GZD655387 HIZ655387 HSV655387 ICR655387 IMN655387 IWJ655387 JGF655387 JQB655387 JZX655387 KJT655387 KTP655387 LDL655387 LNH655387 LXD655387 MGZ655387 MQV655387 NAR655387 NKN655387 NUJ655387 OEF655387 OOB655387 OXX655387 PHT655387 PRP655387 QBL655387 QLH655387 QVD655387 REZ655387 ROV655387 RYR655387 SIN655387 SSJ655387 TCF655387 TMB655387 TVX655387 UFT655387 UPP655387 UZL655387 VJH655387 VTD655387 WCZ655387 WMV655387 WWR655387 AJ720923 KF720923 UB720923 ADX720923 ANT720923 AXP720923 BHL720923 BRH720923 CBD720923 CKZ720923 CUV720923 DER720923 DON720923 DYJ720923 EIF720923 ESB720923 FBX720923 FLT720923 FVP720923 GFL720923 GPH720923 GZD720923 HIZ720923 HSV720923 ICR720923 IMN720923 IWJ720923 JGF720923 JQB720923 JZX720923 KJT720923 KTP720923 LDL720923 LNH720923 LXD720923 MGZ720923 MQV720923 NAR720923 NKN720923 NUJ720923 OEF720923 OOB720923 OXX720923 PHT720923 PRP720923 QBL720923 QLH720923 QVD720923 REZ720923 ROV720923 RYR720923 SIN720923 SSJ720923 TCF720923 TMB720923 TVX720923 UFT720923 UPP720923 UZL720923 VJH720923 VTD720923 WCZ720923 WMV720923 WWR720923 AJ786459 KF786459 UB786459 ADX786459 ANT786459 AXP786459 BHL786459 BRH786459 CBD786459 CKZ786459 CUV786459 DER786459 DON786459 DYJ786459 EIF786459 ESB786459 FBX786459 FLT786459 FVP786459 GFL786459 GPH786459 GZD786459 HIZ786459 HSV786459 ICR786459 IMN786459 IWJ786459 JGF786459 JQB786459 JZX786459 KJT786459 KTP786459 LDL786459 LNH786459 LXD786459 MGZ786459 MQV786459 NAR786459 NKN786459 NUJ786459 OEF786459 OOB786459 OXX786459 PHT786459 PRP786459 QBL786459 QLH786459 QVD786459 REZ786459 ROV786459 RYR786459 SIN786459 SSJ786459 TCF786459 TMB786459 TVX786459 UFT786459 UPP786459 UZL786459 VJH786459 VTD786459 WCZ786459 WMV786459 WWR786459 AJ851995 KF851995 UB851995 ADX851995 ANT851995 AXP851995 BHL851995 BRH851995 CBD851995 CKZ851995 CUV851995 DER851995 DON851995 DYJ851995 EIF851995 ESB851995 FBX851995 FLT851995 FVP851995 GFL851995 GPH851995 GZD851995 HIZ851995 HSV851995 ICR851995 IMN851995 IWJ851995 JGF851995 JQB851995 JZX851995 KJT851995 KTP851995 LDL851995 LNH851995 LXD851995 MGZ851995 MQV851995 NAR851995 NKN851995 NUJ851995 OEF851995 OOB851995 OXX851995 PHT851995 PRP851995 QBL851995 QLH851995 QVD851995 REZ851995 ROV851995 RYR851995 SIN851995 SSJ851995 TCF851995 TMB851995 TVX851995 UFT851995 UPP851995 UZL851995 VJH851995 VTD851995 WCZ851995 WMV851995 WWR851995 AJ917531 KF917531 UB917531 ADX917531 ANT917531 AXP917531 BHL917531 BRH917531 CBD917531 CKZ917531 CUV917531 DER917531 DON917531 DYJ917531 EIF917531 ESB917531 FBX917531 FLT917531 FVP917531 GFL917531 GPH917531 GZD917531 HIZ917531 HSV917531 ICR917531 IMN917531 IWJ917531 JGF917531 JQB917531 JZX917531 KJT917531 KTP917531 LDL917531 LNH917531 LXD917531 MGZ917531 MQV917531 NAR917531 NKN917531 NUJ917531 OEF917531 OOB917531 OXX917531 PHT917531 PRP917531 QBL917531 QLH917531 QVD917531 REZ917531 ROV917531 RYR917531 SIN917531 SSJ917531 TCF917531 TMB917531 TVX917531 UFT917531 UPP917531 UZL917531 VJH917531 VTD917531 WCZ917531 WMV917531 WWR917531 AJ983067 KF983067 UB983067 ADX983067 ANT983067 AXP983067 BHL983067 BRH983067 CBD983067 CKZ983067 CUV983067 DER983067 DON983067 DYJ983067 EIF983067 ESB983067 FBX983067 FLT983067 FVP983067 GFL983067 GPH983067 GZD983067 HIZ983067 HSV983067 ICR983067 IMN983067 IWJ983067 JGF983067 JQB983067 JZX983067 KJT983067 KTP983067 LDL983067 LNH983067 LXD983067 MGZ983067 MQV983067 NAR983067 NKN983067 NUJ983067 OEF983067 OOB983067 OXX983067 PHT983067 PRP983067 QBL983067 QLH983067 QVD983067 REZ983067 ROV983067 RYR983067 SIN983067 SSJ983067 TCF983067 TMB983067 TVX983067 UFT983067 UPP983067 UZL983067 VJH983067 VTD983067 WCZ983067 WMV983067 WWR983067 AJ31 KF31 UB31 ADX31 ANT31 AXP31 BHL31 BRH31 CBD31 CKZ31 CUV31 DER31 DON31 DYJ31 EIF31 ESB31 FBX31 FLT31 FVP31 GFL31 GPH31 GZD31 HIZ31 HSV31 ICR31 IMN31 IWJ31 JGF31 JQB31 JZX31 KJT31 KTP31 LDL31 LNH31 LXD31 MGZ31 MQV31 NAR31 NKN31 NUJ31 OEF31 OOB31 OXX31 PHT31 PRP31 QBL31 QLH31 QVD31 REZ31 ROV31 RYR31 SIN31 SSJ31 TCF31 TMB31 TVX31 UFT31 UPP31 UZL31 VJH31 VTD31 WCZ31 WMV31 WWR31 AJ65567 KF65567 UB65567 ADX65567 ANT65567 AXP65567 BHL65567 BRH65567 CBD65567 CKZ65567 CUV65567 DER65567 DON65567 DYJ65567 EIF65567 ESB65567 FBX65567 FLT65567 FVP65567 GFL65567 GPH65567 GZD65567 HIZ65567 HSV65567 ICR65567 IMN65567 IWJ65567 JGF65567 JQB65567 JZX65567 KJT65567 KTP65567 LDL65567 LNH65567 LXD65567 MGZ65567 MQV65567 NAR65567 NKN65567 NUJ65567 OEF65567 OOB65567 OXX65567 PHT65567 PRP65567 QBL65567 QLH65567 QVD65567 REZ65567 ROV65567 RYR65567 SIN65567 SSJ65567 TCF65567 TMB65567 TVX65567 UFT65567 UPP65567 UZL65567 VJH65567 VTD65567 WCZ65567 WMV65567 WWR65567 AJ131103 KF131103 UB131103 ADX131103 ANT131103 AXP131103 BHL131103 BRH131103 CBD131103 CKZ131103 CUV131103 DER131103 DON131103 DYJ131103 EIF131103 ESB131103 FBX131103 FLT131103 FVP131103 GFL131103 GPH131103 GZD131103 HIZ131103 HSV131103 ICR131103 IMN131103 IWJ131103 JGF131103 JQB131103 JZX131103 KJT131103 KTP131103 LDL131103 LNH131103 LXD131103 MGZ131103 MQV131103 NAR131103 NKN131103 NUJ131103 OEF131103 OOB131103 OXX131103 PHT131103 PRP131103 QBL131103 QLH131103 QVD131103 REZ131103 ROV131103 RYR131103 SIN131103 SSJ131103 TCF131103 TMB131103 TVX131103 UFT131103 UPP131103 UZL131103 VJH131103 VTD131103 WCZ131103 WMV131103 WWR131103 AJ196639 KF196639 UB196639 ADX196639 ANT196639 AXP196639 BHL196639 BRH196639 CBD196639 CKZ196639 CUV196639 DER196639 DON196639 DYJ196639 EIF196639 ESB196639 FBX196639 FLT196639 FVP196639 GFL196639 GPH196639 GZD196639 HIZ196639 HSV196639 ICR196639 IMN196639 IWJ196639 JGF196639 JQB196639 JZX196639 KJT196639 KTP196639 LDL196639 LNH196639 LXD196639 MGZ196639 MQV196639 NAR196639 NKN196639 NUJ196639 OEF196639 OOB196639 OXX196639 PHT196639 PRP196639 QBL196639 QLH196639 QVD196639 REZ196639 ROV196639 RYR196639 SIN196639 SSJ196639 TCF196639 TMB196639 TVX196639 UFT196639 UPP196639 UZL196639 VJH196639 VTD196639 WCZ196639 WMV196639 WWR196639 AJ262175 KF262175 UB262175 ADX262175 ANT262175 AXP262175 BHL262175 BRH262175 CBD262175 CKZ262175 CUV262175 DER262175 DON262175 DYJ262175 EIF262175 ESB262175 FBX262175 FLT262175 FVP262175 GFL262175 GPH262175 GZD262175 HIZ262175 HSV262175 ICR262175 IMN262175 IWJ262175 JGF262175 JQB262175 JZX262175 KJT262175 KTP262175 LDL262175 LNH262175 LXD262175 MGZ262175 MQV262175 NAR262175 NKN262175 NUJ262175 OEF262175 OOB262175 OXX262175 PHT262175 PRP262175 QBL262175 QLH262175 QVD262175 REZ262175 ROV262175 RYR262175 SIN262175 SSJ262175 TCF262175 TMB262175 TVX262175 UFT262175 UPP262175 UZL262175 VJH262175 VTD262175 WCZ262175 WMV262175 WWR262175 AJ327711 KF327711 UB327711 ADX327711 ANT327711 AXP327711 BHL327711 BRH327711 CBD327711 CKZ327711 CUV327711 DER327711 DON327711 DYJ327711 EIF327711 ESB327711 FBX327711 FLT327711 FVP327711 GFL327711 GPH327711 GZD327711 HIZ327711 HSV327711 ICR327711 IMN327711 IWJ327711 JGF327711 JQB327711 JZX327711 KJT327711 KTP327711 LDL327711 LNH327711 LXD327711 MGZ327711 MQV327711 NAR327711 NKN327711 NUJ327711 OEF327711 OOB327711 OXX327711 PHT327711 PRP327711 QBL327711 QLH327711 QVD327711 REZ327711 ROV327711 RYR327711 SIN327711 SSJ327711 TCF327711 TMB327711 TVX327711 UFT327711 UPP327711 UZL327711 VJH327711 VTD327711 WCZ327711 WMV327711 WWR327711 AJ393247 KF393247 UB393247 ADX393247 ANT393247 AXP393247 BHL393247 BRH393247 CBD393247 CKZ393247 CUV393247 DER393247 DON393247 DYJ393247 EIF393247 ESB393247 FBX393247 FLT393247 FVP393247 GFL393247 GPH393247 GZD393247 HIZ393247 HSV393247 ICR393247 IMN393247 IWJ393247 JGF393247 JQB393247 JZX393247 KJT393247 KTP393247 LDL393247 LNH393247 LXD393247 MGZ393247 MQV393247 NAR393247 NKN393247 NUJ393247 OEF393247 OOB393247 OXX393247 PHT393247 PRP393247 QBL393247 QLH393247 QVD393247 REZ393247 ROV393247 RYR393247 SIN393247 SSJ393247 TCF393247 TMB393247 TVX393247 UFT393247 UPP393247 UZL393247 VJH393247 VTD393247 WCZ393247 WMV393247 WWR393247 AJ458783 KF458783 UB458783 ADX458783 ANT458783 AXP458783 BHL458783 BRH458783 CBD458783 CKZ458783 CUV458783 DER458783 DON458783 DYJ458783 EIF458783 ESB458783 FBX458783 FLT458783 FVP458783 GFL458783 GPH458783 GZD458783 HIZ458783 HSV458783 ICR458783 IMN458783 IWJ458783 JGF458783 JQB458783 JZX458783 KJT458783 KTP458783 LDL458783 LNH458783 LXD458783 MGZ458783 MQV458783 NAR458783 NKN458783 NUJ458783 OEF458783 OOB458783 OXX458783 PHT458783 PRP458783 QBL458783 QLH458783 QVD458783 REZ458783 ROV458783 RYR458783 SIN458783 SSJ458783 TCF458783 TMB458783 TVX458783 UFT458783 UPP458783 UZL458783 VJH458783 VTD458783 WCZ458783 WMV458783 WWR458783 AJ524319 KF524319 UB524319 ADX524319 ANT524319 AXP524319 BHL524319 BRH524319 CBD524319 CKZ524319 CUV524319 DER524319 DON524319 DYJ524319 EIF524319 ESB524319 FBX524319 FLT524319 FVP524319 GFL524319 GPH524319 GZD524319 HIZ524319 HSV524319 ICR524319 IMN524319 IWJ524319 JGF524319 JQB524319 JZX524319 KJT524319 KTP524319 LDL524319 LNH524319 LXD524319 MGZ524319 MQV524319 NAR524319 NKN524319 NUJ524319 OEF524319 OOB524319 OXX524319 PHT524319 PRP524319 QBL524319 QLH524319 QVD524319 REZ524319 ROV524319 RYR524319 SIN524319 SSJ524319 TCF524319 TMB524319 TVX524319 UFT524319 UPP524319 UZL524319 VJH524319 VTD524319 WCZ524319 WMV524319 WWR524319 AJ589855 KF589855 UB589855 ADX589855 ANT589855 AXP589855 BHL589855 BRH589855 CBD589855 CKZ589855 CUV589855 DER589855 DON589855 DYJ589855 EIF589855 ESB589855 FBX589855 FLT589855 FVP589855 GFL589855 GPH589855 GZD589855 HIZ589855 HSV589855 ICR589855 IMN589855 IWJ589855 JGF589855 JQB589855 JZX589855 KJT589855 KTP589855 LDL589855 LNH589855 LXD589855 MGZ589855 MQV589855 NAR589855 NKN589855 NUJ589855 OEF589855 OOB589855 OXX589855 PHT589855 PRP589855 QBL589855 QLH589855 QVD589855 REZ589855 ROV589855 RYR589855 SIN589855 SSJ589855 TCF589855 TMB589855 TVX589855 UFT589855 UPP589855 UZL589855 VJH589855 VTD589855 WCZ589855 WMV589855 WWR589855 AJ655391 KF655391 UB655391 ADX655391 ANT655391 AXP655391 BHL655391 BRH655391 CBD655391 CKZ655391 CUV655391 DER655391 DON655391 DYJ655391 EIF655391 ESB655391 FBX655391 FLT655391 FVP655391 GFL655391 GPH655391 GZD655391 HIZ655391 HSV655391 ICR655391 IMN655391 IWJ655391 JGF655391 JQB655391 JZX655391 KJT655391 KTP655391 LDL655391 LNH655391 LXD655391 MGZ655391 MQV655391 NAR655391 NKN655391 NUJ655391 OEF655391 OOB655391 OXX655391 PHT655391 PRP655391 QBL655391 QLH655391 QVD655391 REZ655391 ROV655391 RYR655391 SIN655391 SSJ655391 TCF655391 TMB655391 TVX655391 UFT655391 UPP655391 UZL655391 VJH655391 VTD655391 WCZ655391 WMV655391 WWR655391 AJ720927 KF720927 UB720927 ADX720927 ANT720927 AXP720927 BHL720927 BRH720927 CBD720927 CKZ720927 CUV720927 DER720927 DON720927 DYJ720927 EIF720927 ESB720927 FBX720927 FLT720927 FVP720927 GFL720927 GPH720927 GZD720927 HIZ720927 HSV720927 ICR720927 IMN720927 IWJ720927 JGF720927 JQB720927 JZX720927 KJT720927 KTP720927 LDL720927 LNH720927 LXD720927 MGZ720927 MQV720927 NAR720927 NKN720927 NUJ720927 OEF720927 OOB720927 OXX720927 PHT720927 PRP720927 QBL720927 QLH720927 QVD720927 REZ720927 ROV720927 RYR720927 SIN720927 SSJ720927 TCF720927 TMB720927 TVX720927 UFT720927 UPP720927 UZL720927 VJH720927 VTD720927 WCZ720927 WMV720927 WWR720927 AJ786463 KF786463 UB786463 ADX786463 ANT786463 AXP786463 BHL786463 BRH786463 CBD786463 CKZ786463 CUV786463 DER786463 DON786463 DYJ786463 EIF786463 ESB786463 FBX786463 FLT786463 FVP786463 GFL786463 GPH786463 GZD786463 HIZ786463 HSV786463 ICR786463 IMN786463 IWJ786463 JGF786463 JQB786463 JZX786463 KJT786463 KTP786463 LDL786463 LNH786463 LXD786463 MGZ786463 MQV786463 NAR786463 NKN786463 NUJ786463 OEF786463 OOB786463 OXX786463 PHT786463 PRP786463 QBL786463 QLH786463 QVD786463 REZ786463 ROV786463 RYR786463 SIN786463 SSJ786463 TCF786463 TMB786463 TVX786463 UFT786463 UPP786463 UZL786463 VJH786463 VTD786463 WCZ786463 WMV786463 WWR786463 AJ851999 KF851999 UB851999 ADX851999 ANT851999 AXP851999 BHL851999 BRH851999 CBD851999 CKZ851999 CUV851999 DER851999 DON851999 DYJ851999 EIF851999 ESB851999 FBX851999 FLT851999 FVP851999 GFL851999 GPH851999 GZD851999 HIZ851999 HSV851999 ICR851999 IMN851999 IWJ851999 JGF851999 JQB851999 JZX851999 KJT851999 KTP851999 LDL851999 LNH851999 LXD851999 MGZ851999 MQV851999 NAR851999 NKN851999 NUJ851999 OEF851999 OOB851999 OXX851999 PHT851999 PRP851999 QBL851999 QLH851999 QVD851999 REZ851999 ROV851999 RYR851999 SIN851999 SSJ851999 TCF851999 TMB851999 TVX851999 UFT851999 UPP851999 UZL851999 VJH851999 VTD851999 WCZ851999 WMV851999 WWR851999 AJ917535 KF917535 UB917535 ADX917535 ANT917535 AXP917535 BHL917535 BRH917535 CBD917535 CKZ917535 CUV917535 DER917535 DON917535 DYJ917535 EIF917535 ESB917535 FBX917535 FLT917535 FVP917535 GFL917535 GPH917535 GZD917535 HIZ917535 HSV917535 ICR917535 IMN917535 IWJ917535 JGF917535 JQB917535 JZX917535 KJT917535 KTP917535 LDL917535 LNH917535 LXD917535 MGZ917535 MQV917535 NAR917535 NKN917535 NUJ917535 OEF917535 OOB917535 OXX917535 PHT917535 PRP917535 QBL917535 QLH917535 QVD917535 REZ917535 ROV917535 RYR917535 SIN917535 SSJ917535 TCF917535 TMB917535 TVX917535 UFT917535 UPP917535 UZL917535 VJH917535 VTD917535 WCZ917535 WMV917535 WWR917535 AJ983071 KF983071 UB983071 ADX983071 ANT983071 AXP983071 BHL983071 BRH983071 CBD983071 CKZ983071 CUV983071 DER983071 DON983071 DYJ983071 EIF983071 ESB983071 FBX983071 FLT983071 FVP983071 GFL983071 GPH983071 GZD983071 HIZ983071 HSV983071 ICR983071 IMN983071 IWJ983071 JGF983071 JQB983071 JZX983071 KJT983071 KTP983071 LDL983071 LNH983071 LXD983071 MGZ983071 MQV983071 NAR983071 NKN983071 NUJ983071 OEF983071 OOB983071 OXX983071 PHT983071 PRP983071 QBL983071 QLH983071 QVD983071 REZ983071 ROV983071 RYR983071 SIN983071 SSJ983071 TCF983071 TMB983071 TVX983071 UFT983071 UPP983071 UZL983071 VJH983071 VTD983071 WCZ983071 WMV983071 WWR983071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AJ39 KF39 UB39 ADX39 ANT39 AXP39 BHL39 BRH39 CBD39 CKZ39 CUV39 DER39 DON39 DYJ39 EIF39 ESB39 FBX39 FLT39 FVP39 GFL39 GPH39 GZD39 HIZ39 HSV39 ICR39 IMN39 IWJ39 JGF39 JQB39 JZX39 KJT39 KTP39 LDL39 LNH39 LXD39 MGZ39 MQV39 NAR39 NKN39 NUJ39 OEF39 OOB39 OXX39 PHT39 PRP39 QBL39 QLH39 QVD39 REZ39 ROV39 RYR39 SIN39 SSJ39 TCF39 TMB39 TVX39 UFT39 UPP39 UZL39 VJH39 VTD39 WCZ39 WMV39 WWR39 AJ65575 KF65575 UB65575 ADX65575 ANT65575 AXP65575 BHL65575 BRH65575 CBD65575 CKZ65575 CUV65575 DER65575 DON65575 DYJ65575 EIF65575 ESB65575 FBX65575 FLT65575 FVP65575 GFL65575 GPH65575 GZD65575 HIZ65575 HSV65575 ICR65575 IMN65575 IWJ65575 JGF65575 JQB65575 JZX65575 KJT65575 KTP65575 LDL65575 LNH65575 LXD65575 MGZ65575 MQV65575 NAR65575 NKN65575 NUJ65575 OEF65575 OOB65575 OXX65575 PHT65575 PRP65575 QBL65575 QLH65575 QVD65575 REZ65575 ROV65575 RYR65575 SIN65575 SSJ65575 TCF65575 TMB65575 TVX65575 UFT65575 UPP65575 UZL65575 VJH65575 VTD65575 WCZ65575 WMV65575 WWR65575 AJ131111 KF131111 UB131111 ADX131111 ANT131111 AXP131111 BHL131111 BRH131111 CBD131111 CKZ131111 CUV131111 DER131111 DON131111 DYJ131111 EIF131111 ESB131111 FBX131111 FLT131111 FVP131111 GFL131111 GPH131111 GZD131111 HIZ131111 HSV131111 ICR131111 IMN131111 IWJ131111 JGF131111 JQB131111 JZX131111 KJT131111 KTP131111 LDL131111 LNH131111 LXD131111 MGZ131111 MQV131111 NAR131111 NKN131111 NUJ131111 OEF131111 OOB131111 OXX131111 PHT131111 PRP131111 QBL131111 QLH131111 QVD131111 REZ131111 ROV131111 RYR131111 SIN131111 SSJ131111 TCF131111 TMB131111 TVX131111 UFT131111 UPP131111 UZL131111 VJH131111 VTD131111 WCZ131111 WMV131111 WWR131111 AJ196647 KF196647 UB196647 ADX196647 ANT196647 AXP196647 BHL196647 BRH196647 CBD196647 CKZ196647 CUV196647 DER196647 DON196647 DYJ196647 EIF196647 ESB196647 FBX196647 FLT196647 FVP196647 GFL196647 GPH196647 GZD196647 HIZ196647 HSV196647 ICR196647 IMN196647 IWJ196647 JGF196647 JQB196647 JZX196647 KJT196647 KTP196647 LDL196647 LNH196647 LXD196647 MGZ196647 MQV196647 NAR196647 NKN196647 NUJ196647 OEF196647 OOB196647 OXX196647 PHT196647 PRP196647 QBL196647 QLH196647 QVD196647 REZ196647 ROV196647 RYR196647 SIN196647 SSJ196647 TCF196647 TMB196647 TVX196647 UFT196647 UPP196647 UZL196647 VJH196647 VTD196647 WCZ196647 WMV196647 WWR196647 AJ262183 KF262183 UB262183 ADX262183 ANT262183 AXP262183 BHL262183 BRH262183 CBD262183 CKZ262183 CUV262183 DER262183 DON262183 DYJ262183 EIF262183 ESB262183 FBX262183 FLT262183 FVP262183 GFL262183 GPH262183 GZD262183 HIZ262183 HSV262183 ICR262183 IMN262183 IWJ262183 JGF262183 JQB262183 JZX262183 KJT262183 KTP262183 LDL262183 LNH262183 LXD262183 MGZ262183 MQV262183 NAR262183 NKN262183 NUJ262183 OEF262183 OOB262183 OXX262183 PHT262183 PRP262183 QBL262183 QLH262183 QVD262183 REZ262183 ROV262183 RYR262183 SIN262183 SSJ262183 TCF262183 TMB262183 TVX262183 UFT262183 UPP262183 UZL262183 VJH262183 VTD262183 WCZ262183 WMV262183 WWR262183 AJ327719 KF327719 UB327719 ADX327719 ANT327719 AXP327719 BHL327719 BRH327719 CBD327719 CKZ327719 CUV327719 DER327719 DON327719 DYJ327719 EIF327719 ESB327719 FBX327719 FLT327719 FVP327719 GFL327719 GPH327719 GZD327719 HIZ327719 HSV327719 ICR327719 IMN327719 IWJ327719 JGF327719 JQB327719 JZX327719 KJT327719 KTP327719 LDL327719 LNH327719 LXD327719 MGZ327719 MQV327719 NAR327719 NKN327719 NUJ327719 OEF327719 OOB327719 OXX327719 PHT327719 PRP327719 QBL327719 QLH327719 QVD327719 REZ327719 ROV327719 RYR327719 SIN327719 SSJ327719 TCF327719 TMB327719 TVX327719 UFT327719 UPP327719 UZL327719 VJH327719 VTD327719 WCZ327719 WMV327719 WWR327719 AJ393255 KF393255 UB393255 ADX393255 ANT393255 AXP393255 BHL393255 BRH393255 CBD393255 CKZ393255 CUV393255 DER393255 DON393255 DYJ393255 EIF393255 ESB393255 FBX393255 FLT393255 FVP393255 GFL393255 GPH393255 GZD393255 HIZ393255 HSV393255 ICR393255 IMN393255 IWJ393255 JGF393255 JQB393255 JZX393255 KJT393255 KTP393255 LDL393255 LNH393255 LXD393255 MGZ393255 MQV393255 NAR393255 NKN393255 NUJ393255 OEF393255 OOB393255 OXX393255 PHT393255 PRP393255 QBL393255 QLH393255 QVD393255 REZ393255 ROV393255 RYR393255 SIN393255 SSJ393255 TCF393255 TMB393255 TVX393255 UFT393255 UPP393255 UZL393255 VJH393255 VTD393255 WCZ393255 WMV393255 WWR393255 AJ458791 KF458791 UB458791 ADX458791 ANT458791 AXP458791 BHL458791 BRH458791 CBD458791 CKZ458791 CUV458791 DER458791 DON458791 DYJ458791 EIF458791 ESB458791 FBX458791 FLT458791 FVP458791 GFL458791 GPH458791 GZD458791 HIZ458791 HSV458791 ICR458791 IMN458791 IWJ458791 JGF458791 JQB458791 JZX458791 KJT458791 KTP458791 LDL458791 LNH458791 LXD458791 MGZ458791 MQV458791 NAR458791 NKN458791 NUJ458791 OEF458791 OOB458791 OXX458791 PHT458791 PRP458791 QBL458791 QLH458791 QVD458791 REZ458791 ROV458791 RYR458791 SIN458791 SSJ458791 TCF458791 TMB458791 TVX458791 UFT458791 UPP458791 UZL458791 VJH458791 VTD458791 WCZ458791 WMV458791 WWR458791 AJ524327 KF524327 UB524327 ADX524327 ANT524327 AXP524327 BHL524327 BRH524327 CBD524327 CKZ524327 CUV524327 DER524327 DON524327 DYJ524327 EIF524327 ESB524327 FBX524327 FLT524327 FVP524327 GFL524327 GPH524327 GZD524327 HIZ524327 HSV524327 ICR524327 IMN524327 IWJ524327 JGF524327 JQB524327 JZX524327 KJT524327 KTP524327 LDL524327 LNH524327 LXD524327 MGZ524327 MQV524327 NAR524327 NKN524327 NUJ524327 OEF524327 OOB524327 OXX524327 PHT524327 PRP524327 QBL524327 QLH524327 QVD524327 REZ524327 ROV524327 RYR524327 SIN524327 SSJ524327 TCF524327 TMB524327 TVX524327 UFT524327 UPP524327 UZL524327 VJH524327 VTD524327 WCZ524327 WMV524327 WWR524327 AJ589863 KF589863 UB589863 ADX589863 ANT589863 AXP589863 BHL589863 BRH589863 CBD589863 CKZ589863 CUV589863 DER589863 DON589863 DYJ589863 EIF589863 ESB589863 FBX589863 FLT589863 FVP589863 GFL589863 GPH589863 GZD589863 HIZ589863 HSV589863 ICR589863 IMN589863 IWJ589863 JGF589863 JQB589863 JZX589863 KJT589863 KTP589863 LDL589863 LNH589863 LXD589863 MGZ589863 MQV589863 NAR589863 NKN589863 NUJ589863 OEF589863 OOB589863 OXX589863 PHT589863 PRP589863 QBL589863 QLH589863 QVD589863 REZ589863 ROV589863 RYR589863 SIN589863 SSJ589863 TCF589863 TMB589863 TVX589863 UFT589863 UPP589863 UZL589863 VJH589863 VTD589863 WCZ589863 WMV589863 WWR589863 AJ655399 KF655399 UB655399 ADX655399 ANT655399 AXP655399 BHL655399 BRH655399 CBD655399 CKZ655399 CUV655399 DER655399 DON655399 DYJ655399 EIF655399 ESB655399 FBX655399 FLT655399 FVP655399 GFL655399 GPH655399 GZD655399 HIZ655399 HSV655399 ICR655399 IMN655399 IWJ655399 JGF655399 JQB655399 JZX655399 KJT655399 KTP655399 LDL655399 LNH655399 LXD655399 MGZ655399 MQV655399 NAR655399 NKN655399 NUJ655399 OEF655399 OOB655399 OXX655399 PHT655399 PRP655399 QBL655399 QLH655399 QVD655399 REZ655399 ROV655399 RYR655399 SIN655399 SSJ655399 TCF655399 TMB655399 TVX655399 UFT655399 UPP655399 UZL655399 VJH655399 VTD655399 WCZ655399 WMV655399 WWR655399 AJ720935 KF720935 UB720935 ADX720935 ANT720935 AXP720935 BHL720935 BRH720935 CBD720935 CKZ720935 CUV720935 DER720935 DON720935 DYJ720935 EIF720935 ESB720935 FBX720935 FLT720935 FVP720935 GFL720935 GPH720935 GZD720935 HIZ720935 HSV720935 ICR720935 IMN720935 IWJ720935 JGF720935 JQB720935 JZX720935 KJT720935 KTP720935 LDL720935 LNH720935 LXD720935 MGZ720935 MQV720935 NAR720935 NKN720935 NUJ720935 OEF720935 OOB720935 OXX720935 PHT720935 PRP720935 QBL720935 QLH720935 QVD720935 REZ720935 ROV720935 RYR720935 SIN720935 SSJ720935 TCF720935 TMB720935 TVX720935 UFT720935 UPP720935 UZL720935 VJH720935 VTD720935 WCZ720935 WMV720935 WWR720935 AJ786471 KF786471 UB786471 ADX786471 ANT786471 AXP786471 BHL786471 BRH786471 CBD786471 CKZ786471 CUV786471 DER786471 DON786471 DYJ786471 EIF786471 ESB786471 FBX786471 FLT786471 FVP786471 GFL786471 GPH786471 GZD786471 HIZ786471 HSV786471 ICR786471 IMN786471 IWJ786471 JGF786471 JQB786471 JZX786471 KJT786471 KTP786471 LDL786471 LNH786471 LXD786471 MGZ786471 MQV786471 NAR786471 NKN786471 NUJ786471 OEF786471 OOB786471 OXX786471 PHT786471 PRP786471 QBL786471 QLH786471 QVD786471 REZ786471 ROV786471 RYR786471 SIN786471 SSJ786471 TCF786471 TMB786471 TVX786471 UFT786471 UPP786471 UZL786471 VJH786471 VTD786471 WCZ786471 WMV786471 WWR786471 AJ852007 KF852007 UB852007 ADX852007 ANT852007 AXP852007 BHL852007 BRH852007 CBD852007 CKZ852007 CUV852007 DER852007 DON852007 DYJ852007 EIF852007 ESB852007 FBX852007 FLT852007 FVP852007 GFL852007 GPH852007 GZD852007 HIZ852007 HSV852007 ICR852007 IMN852007 IWJ852007 JGF852007 JQB852007 JZX852007 KJT852007 KTP852007 LDL852007 LNH852007 LXD852007 MGZ852007 MQV852007 NAR852007 NKN852007 NUJ852007 OEF852007 OOB852007 OXX852007 PHT852007 PRP852007 QBL852007 QLH852007 QVD852007 REZ852007 ROV852007 RYR852007 SIN852007 SSJ852007 TCF852007 TMB852007 TVX852007 UFT852007 UPP852007 UZL852007 VJH852007 VTD852007 WCZ852007 WMV852007 WWR852007 AJ917543 KF917543 UB917543 ADX917543 ANT917543 AXP917543 BHL917543 BRH917543 CBD917543 CKZ917543 CUV917543 DER917543 DON917543 DYJ917543 EIF917543 ESB917543 FBX917543 FLT917543 FVP917543 GFL917543 GPH917543 GZD917543 HIZ917543 HSV917543 ICR917543 IMN917543 IWJ917543 JGF917543 JQB917543 JZX917543 KJT917543 KTP917543 LDL917543 LNH917543 LXD917543 MGZ917543 MQV917543 NAR917543 NKN917543 NUJ917543 OEF917543 OOB917543 OXX917543 PHT917543 PRP917543 QBL917543 QLH917543 QVD917543 REZ917543 ROV917543 RYR917543 SIN917543 SSJ917543 TCF917543 TMB917543 TVX917543 UFT917543 UPP917543 UZL917543 VJH917543 VTD917543 WCZ917543 WMV917543 WWR917543 AJ983079 KF983079 UB983079 ADX983079 ANT983079 AXP983079 BHL983079 BRH983079 CBD983079 CKZ983079 CUV983079 DER983079 DON983079 DYJ983079 EIF983079 ESB983079 FBX983079 FLT983079 FVP983079 GFL983079 GPH983079 GZD983079 HIZ983079 HSV983079 ICR983079 IMN983079 IWJ983079 JGF983079 JQB983079 JZX983079 KJT983079 KTP983079 LDL983079 LNH983079 LXD983079 MGZ983079 MQV983079 NAR983079 NKN983079 NUJ983079 OEF983079 OOB983079 OXX983079 PHT983079 PRP983079 QBL983079 QLH983079 QVD983079 REZ983079 ROV983079 RYR983079 SIN983079 SSJ983079 TCF983079 TMB983079 TVX983079 UFT983079 UPP983079 UZL983079 VJH983079 VTD983079 WCZ983079 WMV983079 WWR983079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AJ65579 KF65579 UB65579 ADX65579 ANT65579 AXP65579 BHL65579 BRH65579 CBD65579 CKZ65579 CUV65579 DER65579 DON65579 DYJ65579 EIF65579 ESB65579 FBX65579 FLT65579 FVP65579 GFL65579 GPH65579 GZD65579 HIZ65579 HSV65579 ICR65579 IMN65579 IWJ65579 JGF65579 JQB65579 JZX65579 KJT65579 KTP65579 LDL65579 LNH65579 LXD65579 MGZ65579 MQV65579 NAR65579 NKN65579 NUJ65579 OEF65579 OOB65579 OXX65579 PHT65579 PRP65579 QBL65579 QLH65579 QVD65579 REZ65579 ROV65579 RYR65579 SIN65579 SSJ65579 TCF65579 TMB65579 TVX65579 UFT65579 UPP65579 UZL65579 VJH65579 VTD65579 WCZ65579 WMV65579 WWR65579 AJ131115 KF131115 UB131115 ADX131115 ANT131115 AXP131115 BHL131115 BRH131115 CBD131115 CKZ131115 CUV131115 DER131115 DON131115 DYJ131115 EIF131115 ESB131115 FBX131115 FLT131115 FVP131115 GFL131115 GPH131115 GZD131115 HIZ131115 HSV131115 ICR131115 IMN131115 IWJ131115 JGF131115 JQB131115 JZX131115 KJT131115 KTP131115 LDL131115 LNH131115 LXD131115 MGZ131115 MQV131115 NAR131115 NKN131115 NUJ131115 OEF131115 OOB131115 OXX131115 PHT131115 PRP131115 QBL131115 QLH131115 QVD131115 REZ131115 ROV131115 RYR131115 SIN131115 SSJ131115 TCF131115 TMB131115 TVX131115 UFT131115 UPP131115 UZL131115 VJH131115 VTD131115 WCZ131115 WMV131115 WWR131115 AJ196651 KF196651 UB196651 ADX196651 ANT196651 AXP196651 BHL196651 BRH196651 CBD196651 CKZ196651 CUV196651 DER196651 DON196651 DYJ196651 EIF196651 ESB196651 FBX196651 FLT196651 FVP196651 GFL196651 GPH196651 GZD196651 HIZ196651 HSV196651 ICR196651 IMN196651 IWJ196651 JGF196651 JQB196651 JZX196651 KJT196651 KTP196651 LDL196651 LNH196651 LXD196651 MGZ196651 MQV196651 NAR196651 NKN196651 NUJ196651 OEF196651 OOB196651 OXX196651 PHT196651 PRP196651 QBL196651 QLH196651 QVD196651 REZ196651 ROV196651 RYR196651 SIN196651 SSJ196651 TCF196651 TMB196651 TVX196651 UFT196651 UPP196651 UZL196651 VJH196651 VTD196651 WCZ196651 WMV196651 WWR196651 AJ262187 KF262187 UB262187 ADX262187 ANT262187 AXP262187 BHL262187 BRH262187 CBD262187 CKZ262187 CUV262187 DER262187 DON262187 DYJ262187 EIF262187 ESB262187 FBX262187 FLT262187 FVP262187 GFL262187 GPH262187 GZD262187 HIZ262187 HSV262187 ICR262187 IMN262187 IWJ262187 JGF262187 JQB262187 JZX262187 KJT262187 KTP262187 LDL262187 LNH262187 LXD262187 MGZ262187 MQV262187 NAR262187 NKN262187 NUJ262187 OEF262187 OOB262187 OXX262187 PHT262187 PRP262187 QBL262187 QLH262187 QVD262187 REZ262187 ROV262187 RYR262187 SIN262187 SSJ262187 TCF262187 TMB262187 TVX262187 UFT262187 UPP262187 UZL262187 VJH262187 VTD262187 WCZ262187 WMV262187 WWR262187 AJ327723 KF327723 UB327723 ADX327723 ANT327723 AXP327723 BHL327723 BRH327723 CBD327723 CKZ327723 CUV327723 DER327723 DON327723 DYJ327723 EIF327723 ESB327723 FBX327723 FLT327723 FVP327723 GFL327723 GPH327723 GZD327723 HIZ327723 HSV327723 ICR327723 IMN327723 IWJ327723 JGF327723 JQB327723 JZX327723 KJT327723 KTP327723 LDL327723 LNH327723 LXD327723 MGZ327723 MQV327723 NAR327723 NKN327723 NUJ327723 OEF327723 OOB327723 OXX327723 PHT327723 PRP327723 QBL327723 QLH327723 QVD327723 REZ327723 ROV327723 RYR327723 SIN327723 SSJ327723 TCF327723 TMB327723 TVX327723 UFT327723 UPP327723 UZL327723 VJH327723 VTD327723 WCZ327723 WMV327723 WWR327723 AJ393259 KF393259 UB393259 ADX393259 ANT393259 AXP393259 BHL393259 BRH393259 CBD393259 CKZ393259 CUV393259 DER393259 DON393259 DYJ393259 EIF393259 ESB393259 FBX393259 FLT393259 FVP393259 GFL393259 GPH393259 GZD393259 HIZ393259 HSV393259 ICR393259 IMN393259 IWJ393259 JGF393259 JQB393259 JZX393259 KJT393259 KTP393259 LDL393259 LNH393259 LXD393259 MGZ393259 MQV393259 NAR393259 NKN393259 NUJ393259 OEF393259 OOB393259 OXX393259 PHT393259 PRP393259 QBL393259 QLH393259 QVD393259 REZ393259 ROV393259 RYR393259 SIN393259 SSJ393259 TCF393259 TMB393259 TVX393259 UFT393259 UPP393259 UZL393259 VJH393259 VTD393259 WCZ393259 WMV393259 WWR393259 AJ458795 KF458795 UB458795 ADX458795 ANT458795 AXP458795 BHL458795 BRH458795 CBD458795 CKZ458795 CUV458795 DER458795 DON458795 DYJ458795 EIF458795 ESB458795 FBX458795 FLT458795 FVP458795 GFL458795 GPH458795 GZD458795 HIZ458795 HSV458795 ICR458795 IMN458795 IWJ458795 JGF458795 JQB458795 JZX458795 KJT458795 KTP458795 LDL458795 LNH458795 LXD458795 MGZ458795 MQV458795 NAR458795 NKN458795 NUJ458795 OEF458795 OOB458795 OXX458795 PHT458795 PRP458795 QBL458795 QLH458795 QVD458795 REZ458795 ROV458795 RYR458795 SIN458795 SSJ458795 TCF458795 TMB458795 TVX458795 UFT458795 UPP458795 UZL458795 VJH458795 VTD458795 WCZ458795 WMV458795 WWR458795 AJ524331 KF524331 UB524331 ADX524331 ANT524331 AXP524331 BHL524331 BRH524331 CBD524331 CKZ524331 CUV524331 DER524331 DON524331 DYJ524331 EIF524331 ESB524331 FBX524331 FLT524331 FVP524331 GFL524331 GPH524331 GZD524331 HIZ524331 HSV524331 ICR524331 IMN524331 IWJ524331 JGF524331 JQB524331 JZX524331 KJT524331 KTP524331 LDL524331 LNH524331 LXD524331 MGZ524331 MQV524331 NAR524331 NKN524331 NUJ524331 OEF524331 OOB524331 OXX524331 PHT524331 PRP524331 QBL524331 QLH524331 QVD524331 REZ524331 ROV524331 RYR524331 SIN524331 SSJ524331 TCF524331 TMB524331 TVX524331 UFT524331 UPP524331 UZL524331 VJH524331 VTD524331 WCZ524331 WMV524331 WWR524331 AJ589867 KF589867 UB589867 ADX589867 ANT589867 AXP589867 BHL589867 BRH589867 CBD589867 CKZ589867 CUV589867 DER589867 DON589867 DYJ589867 EIF589867 ESB589867 FBX589867 FLT589867 FVP589867 GFL589867 GPH589867 GZD589867 HIZ589867 HSV589867 ICR589867 IMN589867 IWJ589867 JGF589867 JQB589867 JZX589867 KJT589867 KTP589867 LDL589867 LNH589867 LXD589867 MGZ589867 MQV589867 NAR589867 NKN589867 NUJ589867 OEF589867 OOB589867 OXX589867 PHT589867 PRP589867 QBL589867 QLH589867 QVD589867 REZ589867 ROV589867 RYR589867 SIN589867 SSJ589867 TCF589867 TMB589867 TVX589867 UFT589867 UPP589867 UZL589867 VJH589867 VTD589867 WCZ589867 WMV589867 WWR589867 AJ655403 KF655403 UB655403 ADX655403 ANT655403 AXP655403 BHL655403 BRH655403 CBD655403 CKZ655403 CUV655403 DER655403 DON655403 DYJ655403 EIF655403 ESB655403 FBX655403 FLT655403 FVP655403 GFL655403 GPH655403 GZD655403 HIZ655403 HSV655403 ICR655403 IMN655403 IWJ655403 JGF655403 JQB655403 JZX655403 KJT655403 KTP655403 LDL655403 LNH655403 LXD655403 MGZ655403 MQV655403 NAR655403 NKN655403 NUJ655403 OEF655403 OOB655403 OXX655403 PHT655403 PRP655403 QBL655403 QLH655403 QVD655403 REZ655403 ROV655403 RYR655403 SIN655403 SSJ655403 TCF655403 TMB655403 TVX655403 UFT655403 UPP655403 UZL655403 VJH655403 VTD655403 WCZ655403 WMV655403 WWR655403 AJ720939 KF720939 UB720939 ADX720939 ANT720939 AXP720939 BHL720939 BRH720939 CBD720939 CKZ720939 CUV720939 DER720939 DON720939 DYJ720939 EIF720939 ESB720939 FBX720939 FLT720939 FVP720939 GFL720939 GPH720939 GZD720939 HIZ720939 HSV720939 ICR720939 IMN720939 IWJ720939 JGF720939 JQB720939 JZX720939 KJT720939 KTP720939 LDL720939 LNH720939 LXD720939 MGZ720939 MQV720939 NAR720939 NKN720939 NUJ720939 OEF720939 OOB720939 OXX720939 PHT720939 PRP720939 QBL720939 QLH720939 QVD720939 REZ720939 ROV720939 RYR720939 SIN720939 SSJ720939 TCF720939 TMB720939 TVX720939 UFT720939 UPP720939 UZL720939 VJH720939 VTD720939 WCZ720939 WMV720939 WWR720939 AJ786475 KF786475 UB786475 ADX786475 ANT786475 AXP786475 BHL786475 BRH786475 CBD786475 CKZ786475 CUV786475 DER786475 DON786475 DYJ786475 EIF786475 ESB786475 FBX786475 FLT786475 FVP786475 GFL786475 GPH786475 GZD786475 HIZ786475 HSV786475 ICR786475 IMN786475 IWJ786475 JGF786475 JQB786475 JZX786475 KJT786475 KTP786475 LDL786475 LNH786475 LXD786475 MGZ786475 MQV786475 NAR786475 NKN786475 NUJ786475 OEF786475 OOB786475 OXX786475 PHT786475 PRP786475 QBL786475 QLH786475 QVD786475 REZ786475 ROV786475 RYR786475 SIN786475 SSJ786475 TCF786475 TMB786475 TVX786475 UFT786475 UPP786475 UZL786475 VJH786475 VTD786475 WCZ786475 WMV786475 WWR786475 AJ852011 KF852011 UB852011 ADX852011 ANT852011 AXP852011 BHL852011 BRH852011 CBD852011 CKZ852011 CUV852011 DER852011 DON852011 DYJ852011 EIF852011 ESB852011 FBX852011 FLT852011 FVP852011 GFL852011 GPH852011 GZD852011 HIZ852011 HSV852011 ICR852011 IMN852011 IWJ852011 JGF852011 JQB852011 JZX852011 KJT852011 KTP852011 LDL852011 LNH852011 LXD852011 MGZ852011 MQV852011 NAR852011 NKN852011 NUJ852011 OEF852011 OOB852011 OXX852011 PHT852011 PRP852011 QBL852011 QLH852011 QVD852011 REZ852011 ROV852011 RYR852011 SIN852011 SSJ852011 TCF852011 TMB852011 TVX852011 UFT852011 UPP852011 UZL852011 VJH852011 VTD852011 WCZ852011 WMV852011 WWR852011 AJ917547 KF917547 UB917547 ADX917547 ANT917547 AXP917547 BHL917547 BRH917547 CBD917547 CKZ917547 CUV917547 DER917547 DON917547 DYJ917547 EIF917547 ESB917547 FBX917547 FLT917547 FVP917547 GFL917547 GPH917547 GZD917547 HIZ917547 HSV917547 ICR917547 IMN917547 IWJ917547 JGF917547 JQB917547 JZX917547 KJT917547 KTP917547 LDL917547 LNH917547 LXD917547 MGZ917547 MQV917547 NAR917547 NKN917547 NUJ917547 OEF917547 OOB917547 OXX917547 PHT917547 PRP917547 QBL917547 QLH917547 QVD917547 REZ917547 ROV917547 RYR917547 SIN917547 SSJ917547 TCF917547 TMB917547 TVX917547 UFT917547 UPP917547 UZL917547 VJH917547 VTD917547 WCZ917547 WMV917547 WWR917547 AJ983083 KF983083 UB983083 ADX983083 ANT983083 AXP983083 BHL983083 BRH983083 CBD983083 CKZ983083 CUV983083 DER983083 DON983083 DYJ983083 EIF983083 ESB983083 FBX983083 FLT983083 FVP983083 GFL983083 GPH983083 GZD983083 HIZ983083 HSV983083 ICR983083 IMN983083 IWJ983083 JGF983083 JQB983083 JZX983083 KJT983083 KTP983083 LDL983083 LNH983083 LXD983083 MGZ983083 MQV983083 NAR983083 NKN983083 NUJ983083 OEF983083 OOB983083 OXX983083 PHT983083 PRP983083 QBL983083 QLH983083 QVD983083 REZ983083 ROV983083 RYR983083 SIN983083 SSJ983083 TCF983083 TMB983083 TVX983083 UFT983083 UPP983083 UZL983083 VJH983083 VTD983083 WCZ983083 WMV983083 WWR983083 AJ47 KF47 UB47 ADX47 ANT47 AXP47 BHL47 BRH47 CBD47 CKZ47 CUV47 DER47 DON47 DYJ47 EIF47 ESB47 FBX47 FLT47 FVP47 GFL47 GPH47 GZD47 HIZ47 HSV47 ICR47 IMN47 IWJ47 JGF47 JQB47 JZX47 KJT47 KTP47 LDL47 LNH47 LXD47 MGZ47 MQV47 NAR47 NKN47 NUJ47 OEF47 OOB47 OXX47 PHT47 PRP47 QBL47 QLH47 QVD47 REZ47 ROV47 RYR47 SIN47 SSJ47 TCF47 TMB47 TVX47 UFT47 UPP47 UZL47 VJH47 VTD47 WCZ47 WMV47 WWR47 AJ65583 KF65583 UB65583 ADX65583 ANT65583 AXP65583 BHL65583 BRH65583 CBD65583 CKZ65583 CUV65583 DER65583 DON65583 DYJ65583 EIF65583 ESB65583 FBX65583 FLT65583 FVP65583 GFL65583 GPH65583 GZD65583 HIZ65583 HSV65583 ICR65583 IMN65583 IWJ65583 JGF65583 JQB65583 JZX65583 KJT65583 KTP65583 LDL65583 LNH65583 LXD65583 MGZ65583 MQV65583 NAR65583 NKN65583 NUJ65583 OEF65583 OOB65583 OXX65583 PHT65583 PRP65583 QBL65583 QLH65583 QVD65583 REZ65583 ROV65583 RYR65583 SIN65583 SSJ65583 TCF65583 TMB65583 TVX65583 UFT65583 UPP65583 UZL65583 VJH65583 VTD65583 WCZ65583 WMV65583 WWR65583 AJ131119 KF131119 UB131119 ADX131119 ANT131119 AXP131119 BHL131119 BRH131119 CBD131119 CKZ131119 CUV131119 DER131119 DON131119 DYJ131119 EIF131119 ESB131119 FBX131119 FLT131119 FVP131119 GFL131119 GPH131119 GZD131119 HIZ131119 HSV131119 ICR131119 IMN131119 IWJ131119 JGF131119 JQB131119 JZX131119 KJT131119 KTP131119 LDL131119 LNH131119 LXD131119 MGZ131119 MQV131119 NAR131119 NKN131119 NUJ131119 OEF131119 OOB131119 OXX131119 PHT131119 PRP131119 QBL131119 QLH131119 QVD131119 REZ131119 ROV131119 RYR131119 SIN131119 SSJ131119 TCF131119 TMB131119 TVX131119 UFT131119 UPP131119 UZL131119 VJH131119 VTD131119 WCZ131119 WMV131119 WWR131119 AJ196655 KF196655 UB196655 ADX196655 ANT196655 AXP196655 BHL196655 BRH196655 CBD196655 CKZ196655 CUV196655 DER196655 DON196655 DYJ196655 EIF196655 ESB196655 FBX196655 FLT196655 FVP196655 GFL196655 GPH196655 GZD196655 HIZ196655 HSV196655 ICR196655 IMN196655 IWJ196655 JGF196655 JQB196655 JZX196655 KJT196655 KTP196655 LDL196655 LNH196655 LXD196655 MGZ196655 MQV196655 NAR196655 NKN196655 NUJ196655 OEF196655 OOB196655 OXX196655 PHT196655 PRP196655 QBL196655 QLH196655 QVD196655 REZ196655 ROV196655 RYR196655 SIN196655 SSJ196655 TCF196655 TMB196655 TVX196655 UFT196655 UPP196655 UZL196655 VJH196655 VTD196655 WCZ196655 WMV196655 WWR196655 AJ262191 KF262191 UB262191 ADX262191 ANT262191 AXP262191 BHL262191 BRH262191 CBD262191 CKZ262191 CUV262191 DER262191 DON262191 DYJ262191 EIF262191 ESB262191 FBX262191 FLT262191 FVP262191 GFL262191 GPH262191 GZD262191 HIZ262191 HSV262191 ICR262191 IMN262191 IWJ262191 JGF262191 JQB262191 JZX262191 KJT262191 KTP262191 LDL262191 LNH262191 LXD262191 MGZ262191 MQV262191 NAR262191 NKN262191 NUJ262191 OEF262191 OOB262191 OXX262191 PHT262191 PRP262191 QBL262191 QLH262191 QVD262191 REZ262191 ROV262191 RYR262191 SIN262191 SSJ262191 TCF262191 TMB262191 TVX262191 UFT262191 UPP262191 UZL262191 VJH262191 VTD262191 WCZ262191 WMV262191 WWR262191 AJ327727 KF327727 UB327727 ADX327727 ANT327727 AXP327727 BHL327727 BRH327727 CBD327727 CKZ327727 CUV327727 DER327727 DON327727 DYJ327727 EIF327727 ESB327727 FBX327727 FLT327727 FVP327727 GFL327727 GPH327727 GZD327727 HIZ327727 HSV327727 ICR327727 IMN327727 IWJ327727 JGF327727 JQB327727 JZX327727 KJT327727 KTP327727 LDL327727 LNH327727 LXD327727 MGZ327727 MQV327727 NAR327727 NKN327727 NUJ327727 OEF327727 OOB327727 OXX327727 PHT327727 PRP327727 QBL327727 QLH327727 QVD327727 REZ327727 ROV327727 RYR327727 SIN327727 SSJ327727 TCF327727 TMB327727 TVX327727 UFT327727 UPP327727 UZL327727 VJH327727 VTD327727 WCZ327727 WMV327727 WWR327727 AJ393263 KF393263 UB393263 ADX393263 ANT393263 AXP393263 BHL393263 BRH393263 CBD393263 CKZ393263 CUV393263 DER393263 DON393263 DYJ393263 EIF393263 ESB393263 FBX393263 FLT393263 FVP393263 GFL393263 GPH393263 GZD393263 HIZ393263 HSV393263 ICR393263 IMN393263 IWJ393263 JGF393263 JQB393263 JZX393263 KJT393263 KTP393263 LDL393263 LNH393263 LXD393263 MGZ393263 MQV393263 NAR393263 NKN393263 NUJ393263 OEF393263 OOB393263 OXX393263 PHT393263 PRP393263 QBL393263 QLH393263 QVD393263 REZ393263 ROV393263 RYR393263 SIN393263 SSJ393263 TCF393263 TMB393263 TVX393263 UFT393263 UPP393263 UZL393263 VJH393263 VTD393263 WCZ393263 WMV393263 WWR393263 AJ458799 KF458799 UB458799 ADX458799 ANT458799 AXP458799 BHL458799 BRH458799 CBD458799 CKZ458799 CUV458799 DER458799 DON458799 DYJ458799 EIF458799 ESB458799 FBX458799 FLT458799 FVP458799 GFL458799 GPH458799 GZD458799 HIZ458799 HSV458799 ICR458799 IMN458799 IWJ458799 JGF458799 JQB458799 JZX458799 KJT458799 KTP458799 LDL458799 LNH458799 LXD458799 MGZ458799 MQV458799 NAR458799 NKN458799 NUJ458799 OEF458799 OOB458799 OXX458799 PHT458799 PRP458799 QBL458799 QLH458799 QVD458799 REZ458799 ROV458799 RYR458799 SIN458799 SSJ458799 TCF458799 TMB458799 TVX458799 UFT458799 UPP458799 UZL458799 VJH458799 VTD458799 WCZ458799 WMV458799 WWR458799 AJ524335 KF524335 UB524335 ADX524335 ANT524335 AXP524335 BHL524335 BRH524335 CBD524335 CKZ524335 CUV524335 DER524335 DON524335 DYJ524335 EIF524335 ESB524335 FBX524335 FLT524335 FVP524335 GFL524335 GPH524335 GZD524335 HIZ524335 HSV524335 ICR524335 IMN524335 IWJ524335 JGF524335 JQB524335 JZX524335 KJT524335 KTP524335 LDL524335 LNH524335 LXD524335 MGZ524335 MQV524335 NAR524335 NKN524335 NUJ524335 OEF524335 OOB524335 OXX524335 PHT524335 PRP524335 QBL524335 QLH524335 QVD524335 REZ524335 ROV524335 RYR524335 SIN524335 SSJ524335 TCF524335 TMB524335 TVX524335 UFT524335 UPP524335 UZL524335 VJH524335 VTD524335 WCZ524335 WMV524335 WWR524335 AJ589871 KF589871 UB589871 ADX589871 ANT589871 AXP589871 BHL589871 BRH589871 CBD589871 CKZ589871 CUV589871 DER589871 DON589871 DYJ589871 EIF589871 ESB589871 FBX589871 FLT589871 FVP589871 GFL589871 GPH589871 GZD589871 HIZ589871 HSV589871 ICR589871 IMN589871 IWJ589871 JGF589871 JQB589871 JZX589871 KJT589871 KTP589871 LDL589871 LNH589871 LXD589871 MGZ589871 MQV589871 NAR589871 NKN589871 NUJ589871 OEF589871 OOB589871 OXX589871 PHT589871 PRP589871 QBL589871 QLH589871 QVD589871 REZ589871 ROV589871 RYR589871 SIN589871 SSJ589871 TCF589871 TMB589871 TVX589871 UFT589871 UPP589871 UZL589871 VJH589871 VTD589871 WCZ589871 WMV589871 WWR589871 AJ655407 KF655407 UB655407 ADX655407 ANT655407 AXP655407 BHL655407 BRH655407 CBD655407 CKZ655407 CUV655407 DER655407 DON655407 DYJ655407 EIF655407 ESB655407 FBX655407 FLT655407 FVP655407 GFL655407 GPH655407 GZD655407 HIZ655407 HSV655407 ICR655407 IMN655407 IWJ655407 JGF655407 JQB655407 JZX655407 KJT655407 KTP655407 LDL655407 LNH655407 LXD655407 MGZ655407 MQV655407 NAR655407 NKN655407 NUJ655407 OEF655407 OOB655407 OXX655407 PHT655407 PRP655407 QBL655407 QLH655407 QVD655407 REZ655407 ROV655407 RYR655407 SIN655407 SSJ655407 TCF655407 TMB655407 TVX655407 UFT655407 UPP655407 UZL655407 VJH655407 VTD655407 WCZ655407 WMV655407 WWR655407 AJ720943 KF720943 UB720943 ADX720943 ANT720943 AXP720943 BHL720943 BRH720943 CBD720943 CKZ720943 CUV720943 DER720943 DON720943 DYJ720943 EIF720943 ESB720943 FBX720943 FLT720943 FVP720943 GFL720943 GPH720943 GZD720943 HIZ720943 HSV720943 ICR720943 IMN720943 IWJ720943 JGF720943 JQB720943 JZX720943 KJT720943 KTP720943 LDL720943 LNH720943 LXD720943 MGZ720943 MQV720943 NAR720943 NKN720943 NUJ720943 OEF720943 OOB720943 OXX720943 PHT720943 PRP720943 QBL720943 QLH720943 QVD720943 REZ720943 ROV720943 RYR720943 SIN720943 SSJ720943 TCF720943 TMB720943 TVX720943 UFT720943 UPP720943 UZL720943 VJH720943 VTD720943 WCZ720943 WMV720943 WWR720943 AJ786479 KF786479 UB786479 ADX786479 ANT786479 AXP786479 BHL786479 BRH786479 CBD786479 CKZ786479 CUV786479 DER786479 DON786479 DYJ786479 EIF786479 ESB786479 FBX786479 FLT786479 FVP786479 GFL786479 GPH786479 GZD786479 HIZ786479 HSV786479 ICR786479 IMN786479 IWJ786479 JGF786479 JQB786479 JZX786479 KJT786479 KTP786479 LDL786479 LNH786479 LXD786479 MGZ786479 MQV786479 NAR786479 NKN786479 NUJ786479 OEF786479 OOB786479 OXX786479 PHT786479 PRP786479 QBL786479 QLH786479 QVD786479 REZ786479 ROV786479 RYR786479 SIN786479 SSJ786479 TCF786479 TMB786479 TVX786479 UFT786479 UPP786479 UZL786479 VJH786479 VTD786479 WCZ786479 WMV786479 WWR786479 AJ852015 KF852015 UB852015 ADX852015 ANT852015 AXP852015 BHL852015 BRH852015 CBD852015 CKZ852015 CUV852015 DER852015 DON852015 DYJ852015 EIF852015 ESB852015 FBX852015 FLT852015 FVP852015 GFL852015 GPH852015 GZD852015 HIZ852015 HSV852015 ICR852015 IMN852015 IWJ852015 JGF852015 JQB852015 JZX852015 KJT852015 KTP852015 LDL852015 LNH852015 LXD852015 MGZ852015 MQV852015 NAR852015 NKN852015 NUJ852015 OEF852015 OOB852015 OXX852015 PHT852015 PRP852015 QBL852015 QLH852015 QVD852015 REZ852015 ROV852015 RYR852015 SIN852015 SSJ852015 TCF852015 TMB852015 TVX852015 UFT852015 UPP852015 UZL852015 VJH852015 VTD852015 WCZ852015 WMV852015 WWR852015 AJ917551 KF917551 UB917551 ADX917551 ANT917551 AXP917551 BHL917551 BRH917551 CBD917551 CKZ917551 CUV917551 DER917551 DON917551 DYJ917551 EIF917551 ESB917551 FBX917551 FLT917551 FVP917551 GFL917551 GPH917551 GZD917551 HIZ917551 HSV917551 ICR917551 IMN917551 IWJ917551 JGF917551 JQB917551 JZX917551 KJT917551 KTP917551 LDL917551 LNH917551 LXD917551 MGZ917551 MQV917551 NAR917551 NKN917551 NUJ917551 OEF917551 OOB917551 OXX917551 PHT917551 PRP917551 QBL917551 QLH917551 QVD917551 REZ917551 ROV917551 RYR917551 SIN917551 SSJ917551 TCF917551 TMB917551 TVX917551 UFT917551 UPP917551 UZL917551 VJH917551 VTD917551 WCZ917551 WMV917551 WWR917551 AJ983087 KF983087 UB983087 ADX983087 ANT983087 AXP983087 BHL983087 BRH983087 CBD983087 CKZ983087 CUV983087 DER983087 DON983087 DYJ983087 EIF983087 ESB983087 FBX983087 FLT983087 FVP983087 GFL983087 GPH983087 GZD983087 HIZ983087 HSV983087 ICR983087 IMN983087 IWJ983087 JGF983087 JQB983087 JZX983087 KJT983087 KTP983087 LDL983087 LNH983087 LXD983087 MGZ983087 MQV983087 NAR983087 NKN983087 NUJ983087 OEF983087 OOB983087 OXX983087 PHT983087 PRP983087 QBL983087 QLH983087 QVD983087 REZ983087 ROV983087 RYR983087 SIN983087 SSJ983087 TCF983087 TMB983087 TVX983087 UFT983087 UPP983087 UZL983087 VJH983087 VTD983087 WCZ983087 WMV983087 WWR983087 AJ51 KF51 UB51 ADX51 ANT51 AXP51 BHL51 BRH51 CBD51 CKZ51 CUV51 DER51 DON51 DYJ51 EIF51 ESB51 FBX51 FLT51 FVP51 GFL51 GPH51 GZD51 HIZ51 HSV51 ICR51 IMN51 IWJ51 JGF51 JQB51 JZX51 KJT51 KTP51 LDL51 LNH51 LXD51 MGZ51 MQV51 NAR51 NKN51 NUJ51 OEF51 OOB51 OXX51 PHT51 PRP51 QBL51 QLH51 QVD51 REZ51 ROV51 RYR51 SIN51 SSJ51 TCF51 TMB51 TVX51 UFT51 UPP51 UZL51 VJH51 VTD51 WCZ51 WMV51 WWR51 AJ65587 KF65587 UB65587 ADX65587 ANT65587 AXP65587 BHL65587 BRH65587 CBD65587 CKZ65587 CUV65587 DER65587 DON65587 DYJ65587 EIF65587 ESB65587 FBX65587 FLT65587 FVP65587 GFL65587 GPH65587 GZD65587 HIZ65587 HSV65587 ICR65587 IMN65587 IWJ65587 JGF65587 JQB65587 JZX65587 KJT65587 KTP65587 LDL65587 LNH65587 LXD65587 MGZ65587 MQV65587 NAR65587 NKN65587 NUJ65587 OEF65587 OOB65587 OXX65587 PHT65587 PRP65587 QBL65587 QLH65587 QVD65587 REZ65587 ROV65587 RYR65587 SIN65587 SSJ65587 TCF65587 TMB65587 TVX65587 UFT65587 UPP65587 UZL65587 VJH65587 VTD65587 WCZ65587 WMV65587 WWR65587 AJ131123 KF131123 UB131123 ADX131123 ANT131123 AXP131123 BHL131123 BRH131123 CBD131123 CKZ131123 CUV131123 DER131123 DON131123 DYJ131123 EIF131123 ESB131123 FBX131123 FLT131123 FVP131123 GFL131123 GPH131123 GZD131123 HIZ131123 HSV131123 ICR131123 IMN131123 IWJ131123 JGF131123 JQB131123 JZX131123 KJT131123 KTP131123 LDL131123 LNH131123 LXD131123 MGZ131123 MQV131123 NAR131123 NKN131123 NUJ131123 OEF131123 OOB131123 OXX131123 PHT131123 PRP131123 QBL131123 QLH131123 QVD131123 REZ131123 ROV131123 RYR131123 SIN131123 SSJ131123 TCF131123 TMB131123 TVX131123 UFT131123 UPP131123 UZL131123 VJH131123 VTD131123 WCZ131123 WMV131123 WWR131123 AJ196659 KF196659 UB196659 ADX196659 ANT196659 AXP196659 BHL196659 BRH196659 CBD196659 CKZ196659 CUV196659 DER196659 DON196659 DYJ196659 EIF196659 ESB196659 FBX196659 FLT196659 FVP196659 GFL196659 GPH196659 GZD196659 HIZ196659 HSV196659 ICR196659 IMN196659 IWJ196659 JGF196659 JQB196659 JZX196659 KJT196659 KTP196659 LDL196659 LNH196659 LXD196659 MGZ196659 MQV196659 NAR196659 NKN196659 NUJ196659 OEF196659 OOB196659 OXX196659 PHT196659 PRP196659 QBL196659 QLH196659 QVD196659 REZ196659 ROV196659 RYR196659 SIN196659 SSJ196659 TCF196659 TMB196659 TVX196659 UFT196659 UPP196659 UZL196659 VJH196659 VTD196659 WCZ196659 WMV196659 WWR196659 AJ262195 KF262195 UB262195 ADX262195 ANT262195 AXP262195 BHL262195 BRH262195 CBD262195 CKZ262195 CUV262195 DER262195 DON262195 DYJ262195 EIF262195 ESB262195 FBX262195 FLT262195 FVP262195 GFL262195 GPH262195 GZD262195 HIZ262195 HSV262195 ICR262195 IMN262195 IWJ262195 JGF262195 JQB262195 JZX262195 KJT262195 KTP262195 LDL262195 LNH262195 LXD262195 MGZ262195 MQV262195 NAR262195 NKN262195 NUJ262195 OEF262195 OOB262195 OXX262195 PHT262195 PRP262195 QBL262195 QLH262195 QVD262195 REZ262195 ROV262195 RYR262195 SIN262195 SSJ262195 TCF262195 TMB262195 TVX262195 UFT262195 UPP262195 UZL262195 VJH262195 VTD262195 WCZ262195 WMV262195 WWR262195 AJ327731 KF327731 UB327731 ADX327731 ANT327731 AXP327731 BHL327731 BRH327731 CBD327731 CKZ327731 CUV327731 DER327731 DON327731 DYJ327731 EIF327731 ESB327731 FBX327731 FLT327731 FVP327731 GFL327731 GPH327731 GZD327731 HIZ327731 HSV327731 ICR327731 IMN327731 IWJ327731 JGF327731 JQB327731 JZX327731 KJT327731 KTP327731 LDL327731 LNH327731 LXD327731 MGZ327731 MQV327731 NAR327731 NKN327731 NUJ327731 OEF327731 OOB327731 OXX327731 PHT327731 PRP327731 QBL327731 QLH327731 QVD327731 REZ327731 ROV327731 RYR327731 SIN327731 SSJ327731 TCF327731 TMB327731 TVX327731 UFT327731 UPP327731 UZL327731 VJH327731 VTD327731 WCZ327731 WMV327731 WWR327731 AJ393267 KF393267 UB393267 ADX393267 ANT393267 AXP393267 BHL393267 BRH393267 CBD393267 CKZ393267 CUV393267 DER393267 DON393267 DYJ393267 EIF393267 ESB393267 FBX393267 FLT393267 FVP393267 GFL393267 GPH393267 GZD393267 HIZ393267 HSV393267 ICR393267 IMN393267 IWJ393267 JGF393267 JQB393267 JZX393267 KJT393267 KTP393267 LDL393267 LNH393267 LXD393267 MGZ393267 MQV393267 NAR393267 NKN393267 NUJ393267 OEF393267 OOB393267 OXX393267 PHT393267 PRP393267 QBL393267 QLH393267 QVD393267 REZ393267 ROV393267 RYR393267 SIN393267 SSJ393267 TCF393267 TMB393267 TVX393267 UFT393267 UPP393267 UZL393267 VJH393267 VTD393267 WCZ393267 WMV393267 WWR393267 AJ458803 KF458803 UB458803 ADX458803 ANT458803 AXP458803 BHL458803 BRH458803 CBD458803 CKZ458803 CUV458803 DER458803 DON458803 DYJ458803 EIF458803 ESB458803 FBX458803 FLT458803 FVP458803 GFL458803 GPH458803 GZD458803 HIZ458803 HSV458803 ICR458803 IMN458803 IWJ458803 JGF458803 JQB458803 JZX458803 KJT458803 KTP458803 LDL458803 LNH458803 LXD458803 MGZ458803 MQV458803 NAR458803 NKN458803 NUJ458803 OEF458803 OOB458803 OXX458803 PHT458803 PRP458803 QBL458803 QLH458803 QVD458803 REZ458803 ROV458803 RYR458803 SIN458803 SSJ458803 TCF458803 TMB458803 TVX458803 UFT458803 UPP458803 UZL458803 VJH458803 VTD458803 WCZ458803 WMV458803 WWR458803 AJ524339 KF524339 UB524339 ADX524339 ANT524339 AXP524339 BHL524339 BRH524339 CBD524339 CKZ524339 CUV524339 DER524339 DON524339 DYJ524339 EIF524339 ESB524339 FBX524339 FLT524339 FVP524339 GFL524339 GPH524339 GZD524339 HIZ524339 HSV524339 ICR524339 IMN524339 IWJ524339 JGF524339 JQB524339 JZX524339 KJT524339 KTP524339 LDL524339 LNH524339 LXD524339 MGZ524339 MQV524339 NAR524339 NKN524339 NUJ524339 OEF524339 OOB524339 OXX524339 PHT524339 PRP524339 QBL524339 QLH524339 QVD524339 REZ524339 ROV524339 RYR524339 SIN524339 SSJ524339 TCF524339 TMB524339 TVX524339 UFT524339 UPP524339 UZL524339 VJH524339 VTD524339 WCZ524339 WMV524339 WWR524339 AJ589875 KF589875 UB589875 ADX589875 ANT589875 AXP589875 BHL589875 BRH589875 CBD589875 CKZ589875 CUV589875 DER589875 DON589875 DYJ589875 EIF589875 ESB589875 FBX589875 FLT589875 FVP589875 GFL589875 GPH589875 GZD589875 HIZ589875 HSV589875 ICR589875 IMN589875 IWJ589875 JGF589875 JQB589875 JZX589875 KJT589875 KTP589875 LDL589875 LNH589875 LXD589875 MGZ589875 MQV589875 NAR589875 NKN589875 NUJ589875 OEF589875 OOB589875 OXX589875 PHT589875 PRP589875 QBL589875 QLH589875 QVD589875 REZ589875 ROV589875 RYR589875 SIN589875 SSJ589875 TCF589875 TMB589875 TVX589875 UFT589875 UPP589875 UZL589875 VJH589875 VTD589875 WCZ589875 WMV589875 WWR589875 AJ655411 KF655411 UB655411 ADX655411 ANT655411 AXP655411 BHL655411 BRH655411 CBD655411 CKZ655411 CUV655411 DER655411 DON655411 DYJ655411 EIF655411 ESB655411 FBX655411 FLT655411 FVP655411 GFL655411 GPH655411 GZD655411 HIZ655411 HSV655411 ICR655411 IMN655411 IWJ655411 JGF655411 JQB655411 JZX655411 KJT655411 KTP655411 LDL655411 LNH655411 LXD655411 MGZ655411 MQV655411 NAR655411 NKN655411 NUJ655411 OEF655411 OOB655411 OXX655411 PHT655411 PRP655411 QBL655411 QLH655411 QVD655411 REZ655411 ROV655411 RYR655411 SIN655411 SSJ655411 TCF655411 TMB655411 TVX655411 UFT655411 UPP655411 UZL655411 VJH655411 VTD655411 WCZ655411 WMV655411 WWR655411 AJ720947 KF720947 UB720947 ADX720947 ANT720947 AXP720947 BHL720947 BRH720947 CBD720947 CKZ720947 CUV720947 DER720947 DON720947 DYJ720947 EIF720947 ESB720947 FBX720947 FLT720947 FVP720947 GFL720947 GPH720947 GZD720947 HIZ720947 HSV720947 ICR720947 IMN720947 IWJ720947 JGF720947 JQB720947 JZX720947 KJT720947 KTP720947 LDL720947 LNH720947 LXD720947 MGZ720947 MQV720947 NAR720947 NKN720947 NUJ720947 OEF720947 OOB720947 OXX720947 PHT720947 PRP720947 QBL720947 QLH720947 QVD720947 REZ720947 ROV720947 RYR720947 SIN720947 SSJ720947 TCF720947 TMB720947 TVX720947 UFT720947 UPP720947 UZL720947 VJH720947 VTD720947 WCZ720947 WMV720947 WWR720947 AJ786483 KF786483 UB786483 ADX786483 ANT786483 AXP786483 BHL786483 BRH786483 CBD786483 CKZ786483 CUV786483 DER786483 DON786483 DYJ786483 EIF786483 ESB786483 FBX786483 FLT786483 FVP786483 GFL786483 GPH786483 GZD786483 HIZ786483 HSV786483 ICR786483 IMN786483 IWJ786483 JGF786483 JQB786483 JZX786483 KJT786483 KTP786483 LDL786483 LNH786483 LXD786483 MGZ786483 MQV786483 NAR786483 NKN786483 NUJ786483 OEF786483 OOB786483 OXX786483 PHT786483 PRP786483 QBL786483 QLH786483 QVD786483 REZ786483 ROV786483 RYR786483 SIN786483 SSJ786483 TCF786483 TMB786483 TVX786483 UFT786483 UPP786483 UZL786483 VJH786483 VTD786483 WCZ786483 WMV786483 WWR786483 AJ852019 KF852019 UB852019 ADX852019 ANT852019 AXP852019 BHL852019 BRH852019 CBD852019 CKZ852019 CUV852019 DER852019 DON852019 DYJ852019 EIF852019 ESB852019 FBX852019 FLT852019 FVP852019 GFL852019 GPH852019 GZD852019 HIZ852019 HSV852019 ICR852019 IMN852019 IWJ852019 JGF852019 JQB852019 JZX852019 KJT852019 KTP852019 LDL852019 LNH852019 LXD852019 MGZ852019 MQV852019 NAR852019 NKN852019 NUJ852019 OEF852019 OOB852019 OXX852019 PHT852019 PRP852019 QBL852019 QLH852019 QVD852019 REZ852019 ROV852019 RYR852019 SIN852019 SSJ852019 TCF852019 TMB852019 TVX852019 UFT852019 UPP852019 UZL852019 VJH852019 VTD852019 WCZ852019 WMV852019 WWR852019 AJ917555 KF917555 UB917555 ADX917555 ANT917555 AXP917555 BHL917555 BRH917555 CBD917555 CKZ917555 CUV917555 DER917555 DON917555 DYJ917555 EIF917555 ESB917555 FBX917555 FLT917555 FVP917555 GFL917555 GPH917555 GZD917555 HIZ917555 HSV917555 ICR917555 IMN917555 IWJ917555 JGF917555 JQB917555 JZX917555 KJT917555 KTP917555 LDL917555 LNH917555 LXD917555 MGZ917555 MQV917555 NAR917555 NKN917555 NUJ917555 OEF917555 OOB917555 OXX917555 PHT917555 PRP917555 QBL917555 QLH917555 QVD917555 REZ917555 ROV917555 RYR917555 SIN917555 SSJ917555 TCF917555 TMB917555 TVX917555 UFT917555 UPP917555 UZL917555 VJH917555 VTD917555 WCZ917555 WMV917555 WWR917555 AJ983091 KF983091 UB983091 ADX983091 ANT983091 AXP983091 BHL983091 BRH983091 CBD983091 CKZ983091 CUV983091 DER983091 DON983091 DYJ983091 EIF983091 ESB983091 FBX983091 FLT983091 FVP983091 GFL983091 GPH983091 GZD983091 HIZ983091 HSV983091 ICR983091 IMN983091 IWJ983091 JGF983091 JQB983091 JZX983091 KJT983091 KTP983091 LDL983091 LNH983091 LXD983091 MGZ983091 MQV983091 NAR983091 NKN983091 NUJ983091 OEF983091 OOB983091 OXX983091 PHT983091 PRP983091 QBL983091 QLH983091 QVD983091 REZ983091 ROV983091 RYR983091 SIN983091 SSJ983091 TCF983091 TMB983091 TVX983091 UFT983091 UPP983091 UZL983091 VJH983091 VTD983091 WCZ983091 WMV983091 WWR983091 AA67 JW67 TS67 ADO67 ANK67 AXG67 BHC67 BQY67 CAU67 CKQ67 CUM67 DEI67 DOE67 DYA67 EHW67 ERS67 FBO67 FLK67 FVG67 GFC67 GOY67 GYU67 HIQ67 HSM67 ICI67 IME67 IWA67 JFW67 JPS67 JZO67 KJK67 KTG67 LDC67 LMY67 LWU67 MGQ67 MQM67 NAI67 NKE67 NUA67 ODW67 ONS67 OXO67 PHK67 PRG67 QBC67 QKY67 QUU67 REQ67 ROM67 RYI67 SIE67 SSA67 TBW67 TLS67 TVO67 UFK67 UPG67 UZC67 VIY67 VSU67 WCQ67 WMM67 WWI67 AA65603 JW65603 TS65603 ADO65603 ANK65603 AXG65603 BHC65603 BQY65603 CAU65603 CKQ65603 CUM65603 DEI65603 DOE65603 DYA65603 EHW65603 ERS65603 FBO65603 FLK65603 FVG65603 GFC65603 GOY65603 GYU65603 HIQ65603 HSM65603 ICI65603 IME65603 IWA65603 JFW65603 JPS65603 JZO65603 KJK65603 KTG65603 LDC65603 LMY65603 LWU65603 MGQ65603 MQM65603 NAI65603 NKE65603 NUA65603 ODW65603 ONS65603 OXO65603 PHK65603 PRG65603 QBC65603 QKY65603 QUU65603 REQ65603 ROM65603 RYI65603 SIE65603 SSA65603 TBW65603 TLS65603 TVO65603 UFK65603 UPG65603 UZC65603 VIY65603 VSU65603 WCQ65603 WMM65603 WWI65603 AA131139 JW131139 TS131139 ADO131139 ANK131139 AXG131139 BHC131139 BQY131139 CAU131139 CKQ131139 CUM131139 DEI131139 DOE131139 DYA131139 EHW131139 ERS131139 FBO131139 FLK131139 FVG131139 GFC131139 GOY131139 GYU131139 HIQ131139 HSM131139 ICI131139 IME131139 IWA131139 JFW131139 JPS131139 JZO131139 KJK131139 KTG131139 LDC131139 LMY131139 LWU131139 MGQ131139 MQM131139 NAI131139 NKE131139 NUA131139 ODW131139 ONS131139 OXO131139 PHK131139 PRG131139 QBC131139 QKY131139 QUU131139 REQ131139 ROM131139 RYI131139 SIE131139 SSA131139 TBW131139 TLS131139 TVO131139 UFK131139 UPG131139 UZC131139 VIY131139 VSU131139 WCQ131139 WMM131139 WWI131139 AA196675 JW196675 TS196675 ADO196675 ANK196675 AXG196675 BHC196675 BQY196675 CAU196675 CKQ196675 CUM196675 DEI196675 DOE196675 DYA196675 EHW196675 ERS196675 FBO196675 FLK196675 FVG196675 GFC196675 GOY196675 GYU196675 HIQ196675 HSM196675 ICI196675 IME196675 IWA196675 JFW196675 JPS196675 JZO196675 KJK196675 KTG196675 LDC196675 LMY196675 LWU196675 MGQ196675 MQM196675 NAI196675 NKE196675 NUA196675 ODW196675 ONS196675 OXO196675 PHK196675 PRG196675 QBC196675 QKY196675 QUU196675 REQ196675 ROM196675 RYI196675 SIE196675 SSA196675 TBW196675 TLS196675 TVO196675 UFK196675 UPG196675 UZC196675 VIY196675 VSU196675 WCQ196675 WMM196675 WWI196675 AA262211 JW262211 TS262211 ADO262211 ANK262211 AXG262211 BHC262211 BQY262211 CAU262211 CKQ262211 CUM262211 DEI262211 DOE262211 DYA262211 EHW262211 ERS262211 FBO262211 FLK262211 FVG262211 GFC262211 GOY262211 GYU262211 HIQ262211 HSM262211 ICI262211 IME262211 IWA262211 JFW262211 JPS262211 JZO262211 KJK262211 KTG262211 LDC262211 LMY262211 LWU262211 MGQ262211 MQM262211 NAI262211 NKE262211 NUA262211 ODW262211 ONS262211 OXO262211 PHK262211 PRG262211 QBC262211 QKY262211 QUU262211 REQ262211 ROM262211 RYI262211 SIE262211 SSA262211 TBW262211 TLS262211 TVO262211 UFK262211 UPG262211 UZC262211 VIY262211 VSU262211 WCQ262211 WMM262211 WWI262211 AA327747 JW327747 TS327747 ADO327747 ANK327747 AXG327747 BHC327747 BQY327747 CAU327747 CKQ327747 CUM327747 DEI327747 DOE327747 DYA327747 EHW327747 ERS327747 FBO327747 FLK327747 FVG327747 GFC327747 GOY327747 GYU327747 HIQ327747 HSM327747 ICI327747 IME327747 IWA327747 JFW327747 JPS327747 JZO327747 KJK327747 KTG327747 LDC327747 LMY327747 LWU327747 MGQ327747 MQM327747 NAI327747 NKE327747 NUA327747 ODW327747 ONS327747 OXO327747 PHK327747 PRG327747 QBC327747 QKY327747 QUU327747 REQ327747 ROM327747 RYI327747 SIE327747 SSA327747 TBW327747 TLS327747 TVO327747 UFK327747 UPG327747 UZC327747 VIY327747 VSU327747 WCQ327747 WMM327747 WWI327747 AA393283 JW393283 TS393283 ADO393283 ANK393283 AXG393283 BHC393283 BQY393283 CAU393283 CKQ393283 CUM393283 DEI393283 DOE393283 DYA393283 EHW393283 ERS393283 FBO393283 FLK393283 FVG393283 GFC393283 GOY393283 GYU393283 HIQ393283 HSM393283 ICI393283 IME393283 IWA393283 JFW393283 JPS393283 JZO393283 KJK393283 KTG393283 LDC393283 LMY393283 LWU393283 MGQ393283 MQM393283 NAI393283 NKE393283 NUA393283 ODW393283 ONS393283 OXO393283 PHK393283 PRG393283 QBC393283 QKY393283 QUU393283 REQ393283 ROM393283 RYI393283 SIE393283 SSA393283 TBW393283 TLS393283 TVO393283 UFK393283 UPG393283 UZC393283 VIY393283 VSU393283 WCQ393283 WMM393283 WWI393283 AA458819 JW458819 TS458819 ADO458819 ANK458819 AXG458819 BHC458819 BQY458819 CAU458819 CKQ458819 CUM458819 DEI458819 DOE458819 DYA458819 EHW458819 ERS458819 FBO458819 FLK458819 FVG458819 GFC458819 GOY458819 GYU458819 HIQ458819 HSM458819 ICI458819 IME458819 IWA458819 JFW458819 JPS458819 JZO458819 KJK458819 KTG458819 LDC458819 LMY458819 LWU458819 MGQ458819 MQM458819 NAI458819 NKE458819 NUA458819 ODW458819 ONS458819 OXO458819 PHK458819 PRG458819 QBC458819 QKY458819 QUU458819 REQ458819 ROM458819 RYI458819 SIE458819 SSA458819 TBW458819 TLS458819 TVO458819 UFK458819 UPG458819 UZC458819 VIY458819 VSU458819 WCQ458819 WMM458819 WWI458819 AA524355 JW524355 TS524355 ADO524355 ANK524355 AXG524355 BHC524355 BQY524355 CAU524355 CKQ524355 CUM524355 DEI524355 DOE524355 DYA524355 EHW524355 ERS524355 FBO524355 FLK524355 FVG524355 GFC524355 GOY524355 GYU524355 HIQ524355 HSM524355 ICI524355 IME524355 IWA524355 JFW524355 JPS524355 JZO524355 KJK524355 KTG524355 LDC524355 LMY524355 LWU524355 MGQ524355 MQM524355 NAI524355 NKE524355 NUA524355 ODW524355 ONS524355 OXO524355 PHK524355 PRG524355 QBC524355 QKY524355 QUU524355 REQ524355 ROM524355 RYI524355 SIE524355 SSA524355 TBW524355 TLS524355 TVO524355 UFK524355 UPG524355 UZC524355 VIY524355 VSU524355 WCQ524355 WMM524355 WWI524355 AA589891 JW589891 TS589891 ADO589891 ANK589891 AXG589891 BHC589891 BQY589891 CAU589891 CKQ589891 CUM589891 DEI589891 DOE589891 DYA589891 EHW589891 ERS589891 FBO589891 FLK589891 FVG589891 GFC589891 GOY589891 GYU589891 HIQ589891 HSM589891 ICI589891 IME589891 IWA589891 JFW589891 JPS589891 JZO589891 KJK589891 KTG589891 LDC589891 LMY589891 LWU589891 MGQ589891 MQM589891 NAI589891 NKE589891 NUA589891 ODW589891 ONS589891 OXO589891 PHK589891 PRG589891 QBC589891 QKY589891 QUU589891 REQ589891 ROM589891 RYI589891 SIE589891 SSA589891 TBW589891 TLS589891 TVO589891 UFK589891 UPG589891 UZC589891 VIY589891 VSU589891 WCQ589891 WMM589891 WWI589891 AA655427 JW655427 TS655427 ADO655427 ANK655427 AXG655427 BHC655427 BQY655427 CAU655427 CKQ655427 CUM655427 DEI655427 DOE655427 DYA655427 EHW655427 ERS655427 FBO655427 FLK655427 FVG655427 GFC655427 GOY655427 GYU655427 HIQ655427 HSM655427 ICI655427 IME655427 IWA655427 JFW655427 JPS655427 JZO655427 KJK655427 KTG655427 LDC655427 LMY655427 LWU655427 MGQ655427 MQM655427 NAI655427 NKE655427 NUA655427 ODW655427 ONS655427 OXO655427 PHK655427 PRG655427 QBC655427 QKY655427 QUU655427 REQ655427 ROM655427 RYI655427 SIE655427 SSA655427 TBW655427 TLS655427 TVO655427 UFK655427 UPG655427 UZC655427 VIY655427 VSU655427 WCQ655427 WMM655427 WWI655427 AA720963 JW720963 TS720963 ADO720963 ANK720963 AXG720963 BHC720963 BQY720963 CAU720963 CKQ720963 CUM720963 DEI720963 DOE720963 DYA720963 EHW720963 ERS720963 FBO720963 FLK720963 FVG720963 GFC720963 GOY720963 GYU720963 HIQ720963 HSM720963 ICI720963 IME720963 IWA720963 JFW720963 JPS720963 JZO720963 KJK720963 KTG720963 LDC720963 LMY720963 LWU720963 MGQ720963 MQM720963 NAI720963 NKE720963 NUA720963 ODW720963 ONS720963 OXO720963 PHK720963 PRG720963 QBC720963 QKY720963 QUU720963 REQ720963 ROM720963 RYI720963 SIE720963 SSA720963 TBW720963 TLS720963 TVO720963 UFK720963 UPG720963 UZC720963 VIY720963 VSU720963 WCQ720963 WMM720963 WWI720963 AA786499 JW786499 TS786499 ADO786499 ANK786499 AXG786499 BHC786499 BQY786499 CAU786499 CKQ786499 CUM786499 DEI786499 DOE786499 DYA786499 EHW786499 ERS786499 FBO786499 FLK786499 FVG786499 GFC786499 GOY786499 GYU786499 HIQ786499 HSM786499 ICI786499 IME786499 IWA786499 JFW786499 JPS786499 JZO786499 KJK786499 KTG786499 LDC786499 LMY786499 LWU786499 MGQ786499 MQM786499 NAI786499 NKE786499 NUA786499 ODW786499 ONS786499 OXO786499 PHK786499 PRG786499 QBC786499 QKY786499 QUU786499 REQ786499 ROM786499 RYI786499 SIE786499 SSA786499 TBW786499 TLS786499 TVO786499 UFK786499 UPG786499 UZC786499 VIY786499 VSU786499 WCQ786499 WMM786499 WWI786499 AA852035 JW852035 TS852035 ADO852035 ANK852035 AXG852035 BHC852035 BQY852035 CAU852035 CKQ852035 CUM852035 DEI852035 DOE852035 DYA852035 EHW852035 ERS852035 FBO852035 FLK852035 FVG852035 GFC852035 GOY852035 GYU852035 HIQ852035 HSM852035 ICI852035 IME852035 IWA852035 JFW852035 JPS852035 JZO852035 KJK852035 KTG852035 LDC852035 LMY852035 LWU852035 MGQ852035 MQM852035 NAI852035 NKE852035 NUA852035 ODW852035 ONS852035 OXO852035 PHK852035 PRG852035 QBC852035 QKY852035 QUU852035 REQ852035 ROM852035 RYI852035 SIE852035 SSA852035 TBW852035 TLS852035 TVO852035 UFK852035 UPG852035 UZC852035 VIY852035 VSU852035 WCQ852035 WMM852035 WWI852035 AA917571 JW917571 TS917571 ADO917571 ANK917571 AXG917571 BHC917571 BQY917571 CAU917571 CKQ917571 CUM917571 DEI917571 DOE917571 DYA917571 EHW917571 ERS917571 FBO917571 FLK917571 FVG917571 GFC917571 GOY917571 GYU917571 HIQ917571 HSM917571 ICI917571 IME917571 IWA917571 JFW917571 JPS917571 JZO917571 KJK917571 KTG917571 LDC917571 LMY917571 LWU917571 MGQ917571 MQM917571 NAI917571 NKE917571 NUA917571 ODW917571 ONS917571 OXO917571 PHK917571 PRG917571 QBC917571 QKY917571 QUU917571 REQ917571 ROM917571 RYI917571 SIE917571 SSA917571 TBW917571 TLS917571 TVO917571 UFK917571 UPG917571 UZC917571 VIY917571 VSU917571 WCQ917571 WMM917571 WWI917571 AA983107 JW983107 TS983107 ADO983107 ANK983107 AXG983107 BHC983107 BQY983107 CAU983107 CKQ983107 CUM983107 DEI983107 DOE983107 DYA983107 EHW983107 ERS983107 FBO983107 FLK983107 FVG983107 GFC983107 GOY983107 GYU983107 HIQ983107 HSM983107 ICI983107 IME983107 IWA983107 JFW983107 JPS983107 JZO983107 KJK983107 KTG983107 LDC983107 LMY983107 LWU983107 MGQ983107 MQM983107 NAI983107 NKE983107 NUA983107 ODW983107 ONS983107 OXO983107 PHK983107 PRG983107 QBC983107 QKY983107 QUU983107 REQ983107 ROM983107 RYI983107 SIE983107 SSA983107 TBW983107 TLS983107 TVO983107 UFK983107 UPG983107 UZC983107 VIY983107 VSU983107 WCQ983107 WMM983107 WWI983107 AE63 KA63 TW63 ADS63 ANO63 AXK63 BHG63 BRC63 CAY63 CKU63 CUQ63 DEM63 DOI63 DYE63 EIA63 ERW63 FBS63 FLO63 FVK63 GFG63 GPC63 GYY63 HIU63 HSQ63 ICM63 IMI63 IWE63 JGA63 JPW63 JZS63 KJO63 KTK63 LDG63 LNC63 LWY63 MGU63 MQQ63 NAM63 NKI63 NUE63 OEA63 ONW63 OXS63 PHO63 PRK63 QBG63 QLC63 QUY63 REU63 ROQ63 RYM63 SII63 SSE63 TCA63 TLW63 TVS63 UFO63 UPK63 UZG63 VJC63 VSY63 WCU63 WMQ63 WWM63 AE65599 KA65599 TW65599 ADS65599 ANO65599 AXK65599 BHG65599 BRC65599 CAY65599 CKU65599 CUQ65599 DEM65599 DOI65599 DYE65599 EIA65599 ERW65599 FBS65599 FLO65599 FVK65599 GFG65599 GPC65599 GYY65599 HIU65599 HSQ65599 ICM65599 IMI65599 IWE65599 JGA65599 JPW65599 JZS65599 KJO65599 KTK65599 LDG65599 LNC65599 LWY65599 MGU65599 MQQ65599 NAM65599 NKI65599 NUE65599 OEA65599 ONW65599 OXS65599 PHO65599 PRK65599 QBG65599 QLC65599 QUY65599 REU65599 ROQ65599 RYM65599 SII65599 SSE65599 TCA65599 TLW65599 TVS65599 UFO65599 UPK65599 UZG65599 VJC65599 VSY65599 WCU65599 WMQ65599 WWM65599 AE131135 KA131135 TW131135 ADS131135 ANO131135 AXK131135 BHG131135 BRC131135 CAY131135 CKU131135 CUQ131135 DEM131135 DOI131135 DYE131135 EIA131135 ERW131135 FBS131135 FLO131135 FVK131135 GFG131135 GPC131135 GYY131135 HIU131135 HSQ131135 ICM131135 IMI131135 IWE131135 JGA131135 JPW131135 JZS131135 KJO131135 KTK131135 LDG131135 LNC131135 LWY131135 MGU131135 MQQ131135 NAM131135 NKI131135 NUE131135 OEA131135 ONW131135 OXS131135 PHO131135 PRK131135 QBG131135 QLC131135 QUY131135 REU131135 ROQ131135 RYM131135 SII131135 SSE131135 TCA131135 TLW131135 TVS131135 UFO131135 UPK131135 UZG131135 VJC131135 VSY131135 WCU131135 WMQ131135 WWM131135 AE196671 KA196671 TW196671 ADS196671 ANO196671 AXK196671 BHG196671 BRC196671 CAY196671 CKU196671 CUQ196671 DEM196671 DOI196671 DYE196671 EIA196671 ERW196671 FBS196671 FLO196671 FVK196671 GFG196671 GPC196671 GYY196671 HIU196671 HSQ196671 ICM196671 IMI196671 IWE196671 JGA196671 JPW196671 JZS196671 KJO196671 KTK196671 LDG196671 LNC196671 LWY196671 MGU196671 MQQ196671 NAM196671 NKI196671 NUE196671 OEA196671 ONW196671 OXS196671 PHO196671 PRK196671 QBG196671 QLC196671 QUY196671 REU196671 ROQ196671 RYM196671 SII196671 SSE196671 TCA196671 TLW196671 TVS196671 UFO196671 UPK196671 UZG196671 VJC196671 VSY196671 WCU196671 WMQ196671 WWM196671 AE262207 KA262207 TW262207 ADS262207 ANO262207 AXK262207 BHG262207 BRC262207 CAY262207 CKU262207 CUQ262207 DEM262207 DOI262207 DYE262207 EIA262207 ERW262207 FBS262207 FLO262207 FVK262207 GFG262207 GPC262207 GYY262207 HIU262207 HSQ262207 ICM262207 IMI262207 IWE262207 JGA262207 JPW262207 JZS262207 KJO262207 KTK262207 LDG262207 LNC262207 LWY262207 MGU262207 MQQ262207 NAM262207 NKI262207 NUE262207 OEA262207 ONW262207 OXS262207 PHO262207 PRK262207 QBG262207 QLC262207 QUY262207 REU262207 ROQ262207 RYM262207 SII262207 SSE262207 TCA262207 TLW262207 TVS262207 UFO262207 UPK262207 UZG262207 VJC262207 VSY262207 WCU262207 WMQ262207 WWM262207 AE327743 KA327743 TW327743 ADS327743 ANO327743 AXK327743 BHG327743 BRC327743 CAY327743 CKU327743 CUQ327743 DEM327743 DOI327743 DYE327743 EIA327743 ERW327743 FBS327743 FLO327743 FVK327743 GFG327743 GPC327743 GYY327743 HIU327743 HSQ327743 ICM327743 IMI327743 IWE327743 JGA327743 JPW327743 JZS327743 KJO327743 KTK327743 LDG327743 LNC327743 LWY327743 MGU327743 MQQ327743 NAM327743 NKI327743 NUE327743 OEA327743 ONW327743 OXS327743 PHO327743 PRK327743 QBG327743 QLC327743 QUY327743 REU327743 ROQ327743 RYM327743 SII327743 SSE327743 TCA327743 TLW327743 TVS327743 UFO327743 UPK327743 UZG327743 VJC327743 VSY327743 WCU327743 WMQ327743 WWM327743 AE393279 KA393279 TW393279 ADS393279 ANO393279 AXK393279 BHG393279 BRC393279 CAY393279 CKU393279 CUQ393279 DEM393279 DOI393279 DYE393279 EIA393279 ERW393279 FBS393279 FLO393279 FVK393279 GFG393279 GPC393279 GYY393279 HIU393279 HSQ393279 ICM393279 IMI393279 IWE393279 JGA393279 JPW393279 JZS393279 KJO393279 KTK393279 LDG393279 LNC393279 LWY393279 MGU393279 MQQ393279 NAM393279 NKI393279 NUE393279 OEA393279 ONW393279 OXS393279 PHO393279 PRK393279 QBG393279 QLC393279 QUY393279 REU393279 ROQ393279 RYM393279 SII393279 SSE393279 TCA393279 TLW393279 TVS393279 UFO393279 UPK393279 UZG393279 VJC393279 VSY393279 WCU393279 WMQ393279 WWM393279 AE458815 KA458815 TW458815 ADS458815 ANO458815 AXK458815 BHG458815 BRC458815 CAY458815 CKU458815 CUQ458815 DEM458815 DOI458815 DYE458815 EIA458815 ERW458815 FBS458815 FLO458815 FVK458815 GFG458815 GPC458815 GYY458815 HIU458815 HSQ458815 ICM458815 IMI458815 IWE458815 JGA458815 JPW458815 JZS458815 KJO458815 KTK458815 LDG458815 LNC458815 LWY458815 MGU458815 MQQ458815 NAM458815 NKI458815 NUE458815 OEA458815 ONW458815 OXS458815 PHO458815 PRK458815 QBG458815 QLC458815 QUY458815 REU458815 ROQ458815 RYM458815 SII458815 SSE458815 TCA458815 TLW458815 TVS458815 UFO458815 UPK458815 UZG458815 VJC458815 VSY458815 WCU458815 WMQ458815 WWM458815 AE524351 KA524351 TW524351 ADS524351 ANO524351 AXK524351 BHG524351 BRC524351 CAY524351 CKU524351 CUQ524351 DEM524351 DOI524351 DYE524351 EIA524351 ERW524351 FBS524351 FLO524351 FVK524351 GFG524351 GPC524351 GYY524351 HIU524351 HSQ524351 ICM524351 IMI524351 IWE524351 JGA524351 JPW524351 JZS524351 KJO524351 KTK524351 LDG524351 LNC524351 LWY524351 MGU524351 MQQ524351 NAM524351 NKI524351 NUE524351 OEA524351 ONW524351 OXS524351 PHO524351 PRK524351 QBG524351 QLC524351 QUY524351 REU524351 ROQ524351 RYM524351 SII524351 SSE524351 TCA524351 TLW524351 TVS524351 UFO524351 UPK524351 UZG524351 VJC524351 VSY524351 WCU524351 WMQ524351 WWM524351 AE589887 KA589887 TW589887 ADS589887 ANO589887 AXK589887 BHG589887 BRC589887 CAY589887 CKU589887 CUQ589887 DEM589887 DOI589887 DYE589887 EIA589887 ERW589887 FBS589887 FLO589887 FVK589887 GFG589887 GPC589887 GYY589887 HIU589887 HSQ589887 ICM589887 IMI589887 IWE589887 JGA589887 JPW589887 JZS589887 KJO589887 KTK589887 LDG589887 LNC589887 LWY589887 MGU589887 MQQ589887 NAM589887 NKI589887 NUE589887 OEA589887 ONW589887 OXS589887 PHO589887 PRK589887 QBG589887 QLC589887 QUY589887 REU589887 ROQ589887 RYM589887 SII589887 SSE589887 TCA589887 TLW589887 TVS589887 UFO589887 UPK589887 UZG589887 VJC589887 VSY589887 WCU589887 WMQ589887 WWM589887 AE655423 KA655423 TW655423 ADS655423 ANO655423 AXK655423 BHG655423 BRC655423 CAY655423 CKU655423 CUQ655423 DEM655423 DOI655423 DYE655423 EIA655423 ERW655423 FBS655423 FLO655423 FVK655423 GFG655423 GPC655423 GYY655423 HIU655423 HSQ655423 ICM655423 IMI655423 IWE655423 JGA655423 JPW655423 JZS655423 KJO655423 KTK655423 LDG655423 LNC655423 LWY655423 MGU655423 MQQ655423 NAM655423 NKI655423 NUE655423 OEA655423 ONW655423 OXS655423 PHO655423 PRK655423 QBG655423 QLC655423 QUY655423 REU655423 ROQ655423 RYM655423 SII655423 SSE655423 TCA655423 TLW655423 TVS655423 UFO655423 UPK655423 UZG655423 VJC655423 VSY655423 WCU655423 WMQ655423 WWM655423 AE720959 KA720959 TW720959 ADS720959 ANO720959 AXK720959 BHG720959 BRC720959 CAY720959 CKU720959 CUQ720959 DEM720959 DOI720959 DYE720959 EIA720959 ERW720959 FBS720959 FLO720959 FVK720959 GFG720959 GPC720959 GYY720959 HIU720959 HSQ720959 ICM720959 IMI720959 IWE720959 JGA720959 JPW720959 JZS720959 KJO720959 KTK720959 LDG720959 LNC720959 LWY720959 MGU720959 MQQ720959 NAM720959 NKI720959 NUE720959 OEA720959 ONW720959 OXS720959 PHO720959 PRK720959 QBG720959 QLC720959 QUY720959 REU720959 ROQ720959 RYM720959 SII720959 SSE720959 TCA720959 TLW720959 TVS720959 UFO720959 UPK720959 UZG720959 VJC720959 VSY720959 WCU720959 WMQ720959 WWM720959 AE786495 KA786495 TW786495 ADS786495 ANO786495 AXK786495 BHG786495 BRC786495 CAY786495 CKU786495 CUQ786495 DEM786495 DOI786495 DYE786495 EIA786495 ERW786495 FBS786495 FLO786495 FVK786495 GFG786495 GPC786495 GYY786495 HIU786495 HSQ786495 ICM786495 IMI786495 IWE786495 JGA786495 JPW786495 JZS786495 KJO786495 KTK786495 LDG786495 LNC786495 LWY786495 MGU786495 MQQ786495 NAM786495 NKI786495 NUE786495 OEA786495 ONW786495 OXS786495 PHO786495 PRK786495 QBG786495 QLC786495 QUY786495 REU786495 ROQ786495 RYM786495 SII786495 SSE786495 TCA786495 TLW786495 TVS786495 UFO786495 UPK786495 UZG786495 VJC786495 VSY786495 WCU786495 WMQ786495 WWM786495 AE852031 KA852031 TW852031 ADS852031 ANO852031 AXK852031 BHG852031 BRC852031 CAY852031 CKU852031 CUQ852031 DEM852031 DOI852031 DYE852031 EIA852031 ERW852031 FBS852031 FLO852031 FVK852031 GFG852031 GPC852031 GYY852031 HIU852031 HSQ852031 ICM852031 IMI852031 IWE852031 JGA852031 JPW852031 JZS852031 KJO852031 KTK852031 LDG852031 LNC852031 LWY852031 MGU852031 MQQ852031 NAM852031 NKI852031 NUE852031 OEA852031 ONW852031 OXS852031 PHO852031 PRK852031 QBG852031 QLC852031 QUY852031 REU852031 ROQ852031 RYM852031 SII852031 SSE852031 TCA852031 TLW852031 TVS852031 UFO852031 UPK852031 UZG852031 VJC852031 VSY852031 WCU852031 WMQ852031 WWM852031 AE917567 KA917567 TW917567 ADS917567 ANO917567 AXK917567 BHG917567 BRC917567 CAY917567 CKU917567 CUQ917567 DEM917567 DOI917567 DYE917567 EIA917567 ERW917567 FBS917567 FLO917567 FVK917567 GFG917567 GPC917567 GYY917567 HIU917567 HSQ917567 ICM917567 IMI917567 IWE917567 JGA917567 JPW917567 JZS917567 KJO917567 KTK917567 LDG917567 LNC917567 LWY917567 MGU917567 MQQ917567 NAM917567 NKI917567 NUE917567 OEA917567 ONW917567 OXS917567 PHO917567 PRK917567 QBG917567 QLC917567 QUY917567 REU917567 ROQ917567 RYM917567 SII917567 SSE917567 TCA917567 TLW917567 TVS917567 UFO917567 UPK917567 UZG917567 VJC917567 VSY917567 WCU917567 WMQ917567 WWM917567 AE983103 KA983103 TW983103 ADS983103 ANO983103 AXK983103 BHG983103 BRC983103 CAY983103 CKU983103 CUQ983103 DEM983103 DOI983103 DYE983103 EIA983103 ERW983103 FBS983103 FLO983103 FVK983103 GFG983103 GPC983103 GYY983103 HIU983103 HSQ983103 ICM983103 IMI983103 IWE983103 JGA983103 JPW983103 JZS983103 KJO983103 KTK983103 LDG983103 LNC983103 LWY983103 MGU983103 MQQ983103 NAM983103 NKI983103 NUE983103 OEA983103 ONW983103 OXS983103 PHO983103 PRK983103 QBG983103 QLC983103 QUY983103 REU983103 ROQ983103 RYM983103 SII983103 SSE983103 TCA983103 TLW983103 TVS983103 UFO983103 UPK983103 UZG983103 VJC983103 VSY983103 WCU983103 WMQ983103 WWM983103 AE67 KA67 TW67 ADS67 ANO67 AXK67 BHG67 BRC67 CAY67 CKU67 CUQ67 DEM67 DOI67 DYE67 EIA67 ERW67 FBS67 FLO67 FVK67 GFG67 GPC67 GYY67 HIU67 HSQ67 ICM67 IMI67 IWE67 JGA67 JPW67 JZS67 KJO67 KTK67 LDG67 LNC67 LWY67 MGU67 MQQ67 NAM67 NKI67 NUE67 OEA67 ONW67 OXS67 PHO67 PRK67 QBG67 QLC67 QUY67 REU67 ROQ67 RYM67 SII67 SSE67 TCA67 TLW67 TVS67 UFO67 UPK67 UZG67 VJC67 VSY67 WCU67 WMQ67 WWM67 AE65603 KA65603 TW65603 ADS65603 ANO65603 AXK65603 BHG65603 BRC65603 CAY65603 CKU65603 CUQ65603 DEM65603 DOI65603 DYE65603 EIA65603 ERW65603 FBS65603 FLO65603 FVK65603 GFG65603 GPC65603 GYY65603 HIU65603 HSQ65603 ICM65603 IMI65603 IWE65603 JGA65603 JPW65603 JZS65603 KJO65603 KTK65603 LDG65603 LNC65603 LWY65603 MGU65603 MQQ65603 NAM65603 NKI65603 NUE65603 OEA65603 ONW65603 OXS65603 PHO65603 PRK65603 QBG65603 QLC65603 QUY65603 REU65603 ROQ65603 RYM65603 SII65603 SSE65603 TCA65603 TLW65603 TVS65603 UFO65603 UPK65603 UZG65603 VJC65603 VSY65603 WCU65603 WMQ65603 WWM65603 AE131139 KA131139 TW131139 ADS131139 ANO131139 AXK131139 BHG131139 BRC131139 CAY131139 CKU131139 CUQ131139 DEM131139 DOI131139 DYE131139 EIA131139 ERW131139 FBS131139 FLO131139 FVK131139 GFG131139 GPC131139 GYY131139 HIU131139 HSQ131139 ICM131139 IMI131139 IWE131139 JGA131139 JPW131139 JZS131139 KJO131139 KTK131139 LDG131139 LNC131139 LWY131139 MGU131139 MQQ131139 NAM131139 NKI131139 NUE131139 OEA131139 ONW131139 OXS131139 PHO131139 PRK131139 QBG131139 QLC131139 QUY131139 REU131139 ROQ131139 RYM131139 SII131139 SSE131139 TCA131139 TLW131139 TVS131139 UFO131139 UPK131139 UZG131139 VJC131139 VSY131139 WCU131139 WMQ131139 WWM131139 AE196675 KA196675 TW196675 ADS196675 ANO196675 AXK196675 BHG196675 BRC196675 CAY196675 CKU196675 CUQ196675 DEM196675 DOI196675 DYE196675 EIA196675 ERW196675 FBS196675 FLO196675 FVK196675 GFG196675 GPC196675 GYY196675 HIU196675 HSQ196675 ICM196675 IMI196675 IWE196675 JGA196675 JPW196675 JZS196675 KJO196675 KTK196675 LDG196675 LNC196675 LWY196675 MGU196675 MQQ196675 NAM196675 NKI196675 NUE196675 OEA196675 ONW196675 OXS196675 PHO196675 PRK196675 QBG196675 QLC196675 QUY196675 REU196675 ROQ196675 RYM196675 SII196675 SSE196675 TCA196675 TLW196675 TVS196675 UFO196675 UPK196675 UZG196675 VJC196675 VSY196675 WCU196675 WMQ196675 WWM196675 AE262211 KA262211 TW262211 ADS262211 ANO262211 AXK262211 BHG262211 BRC262211 CAY262211 CKU262211 CUQ262211 DEM262211 DOI262211 DYE262211 EIA262211 ERW262211 FBS262211 FLO262211 FVK262211 GFG262211 GPC262211 GYY262211 HIU262211 HSQ262211 ICM262211 IMI262211 IWE262211 JGA262211 JPW262211 JZS262211 KJO262211 KTK262211 LDG262211 LNC262211 LWY262211 MGU262211 MQQ262211 NAM262211 NKI262211 NUE262211 OEA262211 ONW262211 OXS262211 PHO262211 PRK262211 QBG262211 QLC262211 QUY262211 REU262211 ROQ262211 RYM262211 SII262211 SSE262211 TCA262211 TLW262211 TVS262211 UFO262211 UPK262211 UZG262211 VJC262211 VSY262211 WCU262211 WMQ262211 WWM262211 AE327747 KA327747 TW327747 ADS327747 ANO327747 AXK327747 BHG327747 BRC327747 CAY327747 CKU327747 CUQ327747 DEM327747 DOI327747 DYE327747 EIA327747 ERW327747 FBS327747 FLO327747 FVK327747 GFG327747 GPC327747 GYY327747 HIU327747 HSQ327747 ICM327747 IMI327747 IWE327747 JGA327747 JPW327747 JZS327747 KJO327747 KTK327747 LDG327747 LNC327747 LWY327747 MGU327747 MQQ327747 NAM327747 NKI327747 NUE327747 OEA327747 ONW327747 OXS327747 PHO327747 PRK327747 QBG327747 QLC327747 QUY327747 REU327747 ROQ327747 RYM327747 SII327747 SSE327747 TCA327747 TLW327747 TVS327747 UFO327747 UPK327747 UZG327747 VJC327747 VSY327747 WCU327747 WMQ327747 WWM327747 AE393283 KA393283 TW393283 ADS393283 ANO393283 AXK393283 BHG393283 BRC393283 CAY393283 CKU393283 CUQ393283 DEM393283 DOI393283 DYE393283 EIA393283 ERW393283 FBS393283 FLO393283 FVK393283 GFG393283 GPC393283 GYY393283 HIU393283 HSQ393283 ICM393283 IMI393283 IWE393283 JGA393283 JPW393283 JZS393283 KJO393283 KTK393283 LDG393283 LNC393283 LWY393283 MGU393283 MQQ393283 NAM393283 NKI393283 NUE393283 OEA393283 ONW393283 OXS393283 PHO393283 PRK393283 QBG393283 QLC393283 QUY393283 REU393283 ROQ393283 RYM393283 SII393283 SSE393283 TCA393283 TLW393283 TVS393283 UFO393283 UPK393283 UZG393283 VJC393283 VSY393283 WCU393283 WMQ393283 WWM393283 AE458819 KA458819 TW458819 ADS458819 ANO458819 AXK458819 BHG458819 BRC458819 CAY458819 CKU458819 CUQ458819 DEM458819 DOI458819 DYE458819 EIA458819 ERW458819 FBS458819 FLO458819 FVK458819 GFG458819 GPC458819 GYY458819 HIU458819 HSQ458819 ICM458819 IMI458819 IWE458819 JGA458819 JPW458819 JZS458819 KJO458819 KTK458819 LDG458819 LNC458819 LWY458819 MGU458819 MQQ458819 NAM458819 NKI458819 NUE458819 OEA458819 ONW458819 OXS458819 PHO458819 PRK458819 QBG458819 QLC458819 QUY458819 REU458819 ROQ458819 RYM458819 SII458819 SSE458819 TCA458819 TLW458819 TVS458819 UFO458819 UPK458819 UZG458819 VJC458819 VSY458819 WCU458819 WMQ458819 WWM458819 AE524355 KA524355 TW524355 ADS524355 ANO524355 AXK524355 BHG524355 BRC524355 CAY524355 CKU524355 CUQ524355 DEM524355 DOI524355 DYE524355 EIA524355 ERW524355 FBS524355 FLO524355 FVK524355 GFG524355 GPC524355 GYY524355 HIU524355 HSQ524355 ICM524355 IMI524355 IWE524355 JGA524355 JPW524355 JZS524355 KJO524355 KTK524355 LDG524355 LNC524355 LWY524355 MGU524355 MQQ524355 NAM524355 NKI524355 NUE524355 OEA524355 ONW524355 OXS524355 PHO524355 PRK524355 QBG524355 QLC524355 QUY524355 REU524355 ROQ524355 RYM524355 SII524355 SSE524355 TCA524355 TLW524355 TVS524355 UFO524355 UPK524355 UZG524355 VJC524355 VSY524355 WCU524355 WMQ524355 WWM524355 AE589891 KA589891 TW589891 ADS589891 ANO589891 AXK589891 BHG589891 BRC589891 CAY589891 CKU589891 CUQ589891 DEM589891 DOI589891 DYE589891 EIA589891 ERW589891 FBS589891 FLO589891 FVK589891 GFG589891 GPC589891 GYY589891 HIU589891 HSQ589891 ICM589891 IMI589891 IWE589891 JGA589891 JPW589891 JZS589891 KJO589891 KTK589891 LDG589891 LNC589891 LWY589891 MGU589891 MQQ589891 NAM589891 NKI589891 NUE589891 OEA589891 ONW589891 OXS589891 PHO589891 PRK589891 QBG589891 QLC589891 QUY589891 REU589891 ROQ589891 RYM589891 SII589891 SSE589891 TCA589891 TLW589891 TVS589891 UFO589891 UPK589891 UZG589891 VJC589891 VSY589891 WCU589891 WMQ589891 WWM589891 AE655427 KA655427 TW655427 ADS655427 ANO655427 AXK655427 BHG655427 BRC655427 CAY655427 CKU655427 CUQ655427 DEM655427 DOI655427 DYE655427 EIA655427 ERW655427 FBS655427 FLO655427 FVK655427 GFG655427 GPC655427 GYY655427 HIU655427 HSQ655427 ICM655427 IMI655427 IWE655427 JGA655427 JPW655427 JZS655427 KJO655427 KTK655427 LDG655427 LNC655427 LWY655427 MGU655427 MQQ655427 NAM655427 NKI655427 NUE655427 OEA655427 ONW655427 OXS655427 PHO655427 PRK655427 QBG655427 QLC655427 QUY655427 REU655427 ROQ655427 RYM655427 SII655427 SSE655427 TCA655427 TLW655427 TVS655427 UFO655427 UPK655427 UZG655427 VJC655427 VSY655427 WCU655427 WMQ655427 WWM655427 AE720963 KA720963 TW720963 ADS720963 ANO720963 AXK720963 BHG720963 BRC720963 CAY720963 CKU720963 CUQ720963 DEM720963 DOI720963 DYE720963 EIA720963 ERW720963 FBS720963 FLO720963 FVK720963 GFG720963 GPC720963 GYY720963 HIU720963 HSQ720963 ICM720963 IMI720963 IWE720963 JGA720963 JPW720963 JZS720963 KJO720963 KTK720963 LDG720963 LNC720963 LWY720963 MGU720963 MQQ720963 NAM720963 NKI720963 NUE720963 OEA720963 ONW720963 OXS720963 PHO720963 PRK720963 QBG720963 QLC720963 QUY720963 REU720963 ROQ720963 RYM720963 SII720963 SSE720963 TCA720963 TLW720963 TVS720963 UFO720963 UPK720963 UZG720963 VJC720963 VSY720963 WCU720963 WMQ720963 WWM720963 AE786499 KA786499 TW786499 ADS786499 ANO786499 AXK786499 BHG786499 BRC786499 CAY786499 CKU786499 CUQ786499 DEM786499 DOI786499 DYE786499 EIA786499 ERW786499 FBS786499 FLO786499 FVK786499 GFG786499 GPC786499 GYY786499 HIU786499 HSQ786499 ICM786499 IMI786499 IWE786499 JGA786499 JPW786499 JZS786499 KJO786499 KTK786499 LDG786499 LNC786499 LWY786499 MGU786499 MQQ786499 NAM786499 NKI786499 NUE786499 OEA786499 ONW786499 OXS786499 PHO786499 PRK786499 QBG786499 QLC786499 QUY786499 REU786499 ROQ786499 RYM786499 SII786499 SSE786499 TCA786499 TLW786499 TVS786499 UFO786499 UPK786499 UZG786499 VJC786499 VSY786499 WCU786499 WMQ786499 WWM786499 AE852035 KA852035 TW852035 ADS852035 ANO852035 AXK852035 BHG852035 BRC852035 CAY852035 CKU852035 CUQ852035 DEM852035 DOI852035 DYE852035 EIA852035 ERW852035 FBS852035 FLO852035 FVK852035 GFG852035 GPC852035 GYY852035 HIU852035 HSQ852035 ICM852035 IMI852035 IWE852035 JGA852035 JPW852035 JZS852035 KJO852035 KTK852035 LDG852035 LNC852035 LWY852035 MGU852035 MQQ852035 NAM852035 NKI852035 NUE852035 OEA852035 ONW852035 OXS852035 PHO852035 PRK852035 QBG852035 QLC852035 QUY852035 REU852035 ROQ852035 RYM852035 SII852035 SSE852035 TCA852035 TLW852035 TVS852035 UFO852035 UPK852035 UZG852035 VJC852035 VSY852035 WCU852035 WMQ852035 WWM852035 AE917571 KA917571 TW917571 ADS917571 ANO917571 AXK917571 BHG917571 BRC917571 CAY917571 CKU917571 CUQ917571 DEM917571 DOI917571 DYE917571 EIA917571 ERW917571 FBS917571 FLO917571 FVK917571 GFG917571 GPC917571 GYY917571 HIU917571 HSQ917571 ICM917571 IMI917571 IWE917571 JGA917571 JPW917571 JZS917571 KJO917571 KTK917571 LDG917571 LNC917571 LWY917571 MGU917571 MQQ917571 NAM917571 NKI917571 NUE917571 OEA917571 ONW917571 OXS917571 PHO917571 PRK917571 QBG917571 QLC917571 QUY917571 REU917571 ROQ917571 RYM917571 SII917571 SSE917571 TCA917571 TLW917571 TVS917571 UFO917571 UPK917571 UZG917571 VJC917571 VSY917571 WCU917571 WMQ917571 WWM917571 AE983107 KA983107 TW983107 ADS983107 ANO983107 AXK983107 BHG983107 BRC983107 CAY983107 CKU983107 CUQ983107 DEM983107 DOI983107 DYE983107 EIA983107 ERW983107 FBS983107 FLO983107 FVK983107 GFG983107 GPC983107 GYY983107 HIU983107 HSQ983107 ICM983107 IMI983107 IWE983107 JGA983107 JPW983107 JZS983107 KJO983107 KTK983107 LDG983107 LNC983107 LWY983107 MGU983107 MQQ983107 NAM983107 NKI983107 NUE983107 OEA983107 ONW983107 OXS983107 PHO983107 PRK983107 QBG983107 QLC983107 QUY983107 REU983107 ROQ983107 RYM983107 SII983107 SSE983107 TCA983107 TLW983107 TVS983107 UFO983107 UPK983107 UZG983107 VJC983107 VSY983107 WCU983107 WMQ983107 WWM983107</xm:sqref>
        </x14:dataValidation>
        <x14:dataValidation type="list" errorStyle="information" allowBlank="1" showInputMessage="1" showErrorMessage="1" error="形式の入力が完了しました。">
          <x14:formula1>
            <xm:f>"油入自冷,モ－ルド絶縁"</xm:f>
          </x14:formula1>
          <xm:sqref>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M65572 JI65572 TE65572 ADA65572 AMW65572 AWS65572 BGO65572 BQK65572 CAG65572 CKC65572 CTY65572 DDU65572 DNQ65572 DXM65572 EHI65572 ERE65572 FBA65572 FKW65572 FUS65572 GEO65572 GOK65572 GYG65572 HIC65572 HRY65572 IBU65572 ILQ65572 IVM65572 JFI65572 JPE65572 JZA65572 KIW65572 KSS65572 LCO65572 LMK65572 LWG65572 MGC65572 MPY65572 MZU65572 NJQ65572 NTM65572 ODI65572 ONE65572 OXA65572 PGW65572 PQS65572 QAO65572 QKK65572 QUG65572 REC65572 RNY65572 RXU65572 SHQ65572 SRM65572 TBI65572 TLE65572 TVA65572 UEW65572 UOS65572 UYO65572 VIK65572 VSG65572 WCC65572 WLY65572 WVU65572 M131108 JI131108 TE131108 ADA131108 AMW131108 AWS131108 BGO131108 BQK131108 CAG131108 CKC131108 CTY131108 DDU131108 DNQ131108 DXM131108 EHI131108 ERE131108 FBA131108 FKW131108 FUS131108 GEO131108 GOK131108 GYG131108 HIC131108 HRY131108 IBU131108 ILQ131108 IVM131108 JFI131108 JPE131108 JZA131108 KIW131108 KSS131108 LCO131108 LMK131108 LWG131108 MGC131108 MPY131108 MZU131108 NJQ131108 NTM131108 ODI131108 ONE131108 OXA131108 PGW131108 PQS131108 QAO131108 QKK131108 QUG131108 REC131108 RNY131108 RXU131108 SHQ131108 SRM131108 TBI131108 TLE131108 TVA131108 UEW131108 UOS131108 UYO131108 VIK131108 VSG131108 WCC131108 WLY131108 WVU131108 M196644 JI196644 TE196644 ADA196644 AMW196644 AWS196644 BGO196644 BQK196644 CAG196644 CKC196644 CTY196644 DDU196644 DNQ196644 DXM196644 EHI196644 ERE196644 FBA196644 FKW196644 FUS196644 GEO196644 GOK196644 GYG196644 HIC196644 HRY196644 IBU196644 ILQ196644 IVM196644 JFI196644 JPE196644 JZA196644 KIW196644 KSS196644 LCO196644 LMK196644 LWG196644 MGC196644 MPY196644 MZU196644 NJQ196644 NTM196644 ODI196644 ONE196644 OXA196644 PGW196644 PQS196644 QAO196644 QKK196644 QUG196644 REC196644 RNY196644 RXU196644 SHQ196644 SRM196644 TBI196644 TLE196644 TVA196644 UEW196644 UOS196644 UYO196644 VIK196644 VSG196644 WCC196644 WLY196644 WVU196644 M262180 JI262180 TE262180 ADA262180 AMW262180 AWS262180 BGO262180 BQK262180 CAG262180 CKC262180 CTY262180 DDU262180 DNQ262180 DXM262180 EHI262180 ERE262180 FBA262180 FKW262180 FUS262180 GEO262180 GOK262180 GYG262180 HIC262180 HRY262180 IBU262180 ILQ262180 IVM262180 JFI262180 JPE262180 JZA262180 KIW262180 KSS262180 LCO262180 LMK262180 LWG262180 MGC262180 MPY262180 MZU262180 NJQ262180 NTM262180 ODI262180 ONE262180 OXA262180 PGW262180 PQS262180 QAO262180 QKK262180 QUG262180 REC262180 RNY262180 RXU262180 SHQ262180 SRM262180 TBI262180 TLE262180 TVA262180 UEW262180 UOS262180 UYO262180 VIK262180 VSG262180 WCC262180 WLY262180 WVU262180 M327716 JI327716 TE327716 ADA327716 AMW327716 AWS327716 BGO327716 BQK327716 CAG327716 CKC327716 CTY327716 DDU327716 DNQ327716 DXM327716 EHI327716 ERE327716 FBA327716 FKW327716 FUS327716 GEO327716 GOK327716 GYG327716 HIC327716 HRY327716 IBU327716 ILQ327716 IVM327716 JFI327716 JPE327716 JZA327716 KIW327716 KSS327716 LCO327716 LMK327716 LWG327716 MGC327716 MPY327716 MZU327716 NJQ327716 NTM327716 ODI327716 ONE327716 OXA327716 PGW327716 PQS327716 QAO327716 QKK327716 QUG327716 REC327716 RNY327716 RXU327716 SHQ327716 SRM327716 TBI327716 TLE327716 TVA327716 UEW327716 UOS327716 UYO327716 VIK327716 VSG327716 WCC327716 WLY327716 WVU327716 M393252 JI393252 TE393252 ADA393252 AMW393252 AWS393252 BGO393252 BQK393252 CAG393252 CKC393252 CTY393252 DDU393252 DNQ393252 DXM393252 EHI393252 ERE393252 FBA393252 FKW393252 FUS393252 GEO393252 GOK393252 GYG393252 HIC393252 HRY393252 IBU393252 ILQ393252 IVM393252 JFI393252 JPE393252 JZA393252 KIW393252 KSS393252 LCO393252 LMK393252 LWG393252 MGC393252 MPY393252 MZU393252 NJQ393252 NTM393252 ODI393252 ONE393252 OXA393252 PGW393252 PQS393252 QAO393252 QKK393252 QUG393252 REC393252 RNY393252 RXU393252 SHQ393252 SRM393252 TBI393252 TLE393252 TVA393252 UEW393252 UOS393252 UYO393252 VIK393252 VSG393252 WCC393252 WLY393252 WVU393252 M458788 JI458788 TE458788 ADA458788 AMW458788 AWS458788 BGO458788 BQK458788 CAG458788 CKC458788 CTY458788 DDU458788 DNQ458788 DXM458788 EHI458788 ERE458788 FBA458788 FKW458788 FUS458788 GEO458788 GOK458788 GYG458788 HIC458788 HRY458788 IBU458788 ILQ458788 IVM458788 JFI458788 JPE458788 JZA458788 KIW458788 KSS458788 LCO458788 LMK458788 LWG458788 MGC458788 MPY458788 MZU458788 NJQ458788 NTM458788 ODI458788 ONE458788 OXA458788 PGW458788 PQS458788 QAO458788 QKK458788 QUG458788 REC458788 RNY458788 RXU458788 SHQ458788 SRM458788 TBI458788 TLE458788 TVA458788 UEW458788 UOS458788 UYO458788 VIK458788 VSG458788 WCC458788 WLY458788 WVU458788 M524324 JI524324 TE524324 ADA524324 AMW524324 AWS524324 BGO524324 BQK524324 CAG524324 CKC524324 CTY524324 DDU524324 DNQ524324 DXM524324 EHI524324 ERE524324 FBA524324 FKW524324 FUS524324 GEO524324 GOK524324 GYG524324 HIC524324 HRY524324 IBU524324 ILQ524324 IVM524324 JFI524324 JPE524324 JZA524324 KIW524324 KSS524324 LCO524324 LMK524324 LWG524324 MGC524324 MPY524324 MZU524324 NJQ524324 NTM524324 ODI524324 ONE524324 OXA524324 PGW524324 PQS524324 QAO524324 QKK524324 QUG524324 REC524324 RNY524324 RXU524324 SHQ524324 SRM524324 TBI524324 TLE524324 TVA524324 UEW524324 UOS524324 UYO524324 VIK524324 VSG524324 WCC524324 WLY524324 WVU524324 M589860 JI589860 TE589860 ADA589860 AMW589860 AWS589860 BGO589860 BQK589860 CAG589860 CKC589860 CTY589860 DDU589860 DNQ589860 DXM589860 EHI589860 ERE589860 FBA589860 FKW589860 FUS589860 GEO589860 GOK589860 GYG589860 HIC589860 HRY589860 IBU589860 ILQ589860 IVM589860 JFI589860 JPE589860 JZA589860 KIW589860 KSS589860 LCO589860 LMK589860 LWG589860 MGC589860 MPY589860 MZU589860 NJQ589860 NTM589860 ODI589860 ONE589860 OXA589860 PGW589860 PQS589860 QAO589860 QKK589860 QUG589860 REC589860 RNY589860 RXU589860 SHQ589860 SRM589860 TBI589860 TLE589860 TVA589860 UEW589860 UOS589860 UYO589860 VIK589860 VSG589860 WCC589860 WLY589860 WVU589860 M655396 JI655396 TE655396 ADA655396 AMW655396 AWS655396 BGO655396 BQK655396 CAG655396 CKC655396 CTY655396 DDU655396 DNQ655396 DXM655396 EHI655396 ERE655396 FBA655396 FKW655396 FUS655396 GEO655396 GOK655396 GYG655396 HIC655396 HRY655396 IBU655396 ILQ655396 IVM655396 JFI655396 JPE655396 JZA655396 KIW655396 KSS655396 LCO655396 LMK655396 LWG655396 MGC655396 MPY655396 MZU655396 NJQ655396 NTM655396 ODI655396 ONE655396 OXA655396 PGW655396 PQS655396 QAO655396 QKK655396 QUG655396 REC655396 RNY655396 RXU655396 SHQ655396 SRM655396 TBI655396 TLE655396 TVA655396 UEW655396 UOS655396 UYO655396 VIK655396 VSG655396 WCC655396 WLY655396 WVU655396 M720932 JI720932 TE720932 ADA720932 AMW720932 AWS720932 BGO720932 BQK720932 CAG720932 CKC720932 CTY720932 DDU720932 DNQ720932 DXM720932 EHI720932 ERE720932 FBA720932 FKW720932 FUS720932 GEO720932 GOK720932 GYG720932 HIC720932 HRY720932 IBU720932 ILQ720932 IVM720932 JFI720932 JPE720932 JZA720932 KIW720932 KSS720932 LCO720932 LMK720932 LWG720932 MGC720932 MPY720932 MZU720932 NJQ720932 NTM720932 ODI720932 ONE720932 OXA720932 PGW720932 PQS720932 QAO720932 QKK720932 QUG720932 REC720932 RNY720932 RXU720932 SHQ720932 SRM720932 TBI720932 TLE720932 TVA720932 UEW720932 UOS720932 UYO720932 VIK720932 VSG720932 WCC720932 WLY720932 WVU720932 M786468 JI786468 TE786468 ADA786468 AMW786468 AWS786468 BGO786468 BQK786468 CAG786468 CKC786468 CTY786468 DDU786468 DNQ786468 DXM786468 EHI786468 ERE786468 FBA786468 FKW786468 FUS786468 GEO786468 GOK786468 GYG786468 HIC786468 HRY786468 IBU786468 ILQ786468 IVM786468 JFI786468 JPE786468 JZA786468 KIW786468 KSS786468 LCO786468 LMK786468 LWG786468 MGC786468 MPY786468 MZU786468 NJQ786468 NTM786468 ODI786468 ONE786468 OXA786468 PGW786468 PQS786468 QAO786468 QKK786468 QUG786468 REC786468 RNY786468 RXU786468 SHQ786468 SRM786468 TBI786468 TLE786468 TVA786468 UEW786468 UOS786468 UYO786468 VIK786468 VSG786468 WCC786468 WLY786468 WVU786468 M852004 JI852004 TE852004 ADA852004 AMW852004 AWS852004 BGO852004 BQK852004 CAG852004 CKC852004 CTY852004 DDU852004 DNQ852004 DXM852004 EHI852004 ERE852004 FBA852004 FKW852004 FUS852004 GEO852004 GOK852004 GYG852004 HIC852004 HRY852004 IBU852004 ILQ852004 IVM852004 JFI852004 JPE852004 JZA852004 KIW852004 KSS852004 LCO852004 LMK852004 LWG852004 MGC852004 MPY852004 MZU852004 NJQ852004 NTM852004 ODI852004 ONE852004 OXA852004 PGW852004 PQS852004 QAO852004 QKK852004 QUG852004 REC852004 RNY852004 RXU852004 SHQ852004 SRM852004 TBI852004 TLE852004 TVA852004 UEW852004 UOS852004 UYO852004 VIK852004 VSG852004 WCC852004 WLY852004 WVU852004 M917540 JI917540 TE917540 ADA917540 AMW917540 AWS917540 BGO917540 BQK917540 CAG917540 CKC917540 CTY917540 DDU917540 DNQ917540 DXM917540 EHI917540 ERE917540 FBA917540 FKW917540 FUS917540 GEO917540 GOK917540 GYG917540 HIC917540 HRY917540 IBU917540 ILQ917540 IVM917540 JFI917540 JPE917540 JZA917540 KIW917540 KSS917540 LCO917540 LMK917540 LWG917540 MGC917540 MPY917540 MZU917540 NJQ917540 NTM917540 ODI917540 ONE917540 OXA917540 PGW917540 PQS917540 QAO917540 QKK917540 QUG917540 REC917540 RNY917540 RXU917540 SHQ917540 SRM917540 TBI917540 TLE917540 TVA917540 UEW917540 UOS917540 UYO917540 VIK917540 VSG917540 WCC917540 WLY917540 WVU917540 M983076 JI983076 TE983076 ADA983076 AMW983076 AWS983076 BGO983076 BQK983076 CAG983076 CKC983076 CTY983076 DDU983076 DNQ983076 DXM983076 EHI983076 ERE983076 FBA983076 FKW983076 FUS983076 GEO983076 GOK983076 GYG983076 HIC983076 HRY983076 IBU983076 ILQ983076 IVM983076 JFI983076 JPE983076 JZA983076 KIW983076 KSS983076 LCO983076 LMK983076 LWG983076 MGC983076 MPY983076 MZU983076 NJQ983076 NTM983076 ODI983076 ONE983076 OXA983076 PGW983076 PQS983076 QAO983076 QKK983076 QUG983076 REC983076 RNY983076 RXU983076 SHQ983076 SRM983076 TBI983076 TLE983076 TVA983076 UEW983076 UOS983076 UYO983076 VIK983076 VSG983076 WCC983076 WLY983076 WVU983076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M65576 JI65576 TE65576 ADA65576 AMW65576 AWS65576 BGO65576 BQK65576 CAG65576 CKC65576 CTY65576 DDU65576 DNQ65576 DXM65576 EHI65576 ERE65576 FBA65576 FKW65576 FUS65576 GEO65576 GOK65576 GYG65576 HIC65576 HRY65576 IBU65576 ILQ65576 IVM65576 JFI65576 JPE65576 JZA65576 KIW65576 KSS65576 LCO65576 LMK65576 LWG65576 MGC65576 MPY65576 MZU65576 NJQ65576 NTM65576 ODI65576 ONE65576 OXA65576 PGW65576 PQS65576 QAO65576 QKK65576 QUG65576 REC65576 RNY65576 RXU65576 SHQ65576 SRM65576 TBI65576 TLE65576 TVA65576 UEW65576 UOS65576 UYO65576 VIK65576 VSG65576 WCC65576 WLY65576 WVU65576 M131112 JI131112 TE131112 ADA131112 AMW131112 AWS131112 BGO131112 BQK131112 CAG131112 CKC131112 CTY131112 DDU131112 DNQ131112 DXM131112 EHI131112 ERE131112 FBA131112 FKW131112 FUS131112 GEO131112 GOK131112 GYG131112 HIC131112 HRY131112 IBU131112 ILQ131112 IVM131112 JFI131112 JPE131112 JZA131112 KIW131112 KSS131112 LCO131112 LMK131112 LWG131112 MGC131112 MPY131112 MZU131112 NJQ131112 NTM131112 ODI131112 ONE131112 OXA131112 PGW131112 PQS131112 QAO131112 QKK131112 QUG131112 REC131112 RNY131112 RXU131112 SHQ131112 SRM131112 TBI131112 TLE131112 TVA131112 UEW131112 UOS131112 UYO131112 VIK131112 VSG131112 WCC131112 WLY131112 WVU131112 M196648 JI196648 TE196648 ADA196648 AMW196648 AWS196648 BGO196648 BQK196648 CAG196648 CKC196648 CTY196648 DDU196648 DNQ196648 DXM196648 EHI196648 ERE196648 FBA196648 FKW196648 FUS196648 GEO196648 GOK196648 GYG196648 HIC196648 HRY196648 IBU196648 ILQ196648 IVM196648 JFI196648 JPE196648 JZA196648 KIW196648 KSS196648 LCO196648 LMK196648 LWG196648 MGC196648 MPY196648 MZU196648 NJQ196648 NTM196648 ODI196648 ONE196648 OXA196648 PGW196648 PQS196648 QAO196648 QKK196648 QUG196648 REC196648 RNY196648 RXU196648 SHQ196648 SRM196648 TBI196648 TLE196648 TVA196648 UEW196648 UOS196648 UYO196648 VIK196648 VSG196648 WCC196648 WLY196648 WVU196648 M262184 JI262184 TE262184 ADA262184 AMW262184 AWS262184 BGO262184 BQK262184 CAG262184 CKC262184 CTY262184 DDU262184 DNQ262184 DXM262184 EHI262184 ERE262184 FBA262184 FKW262184 FUS262184 GEO262184 GOK262184 GYG262184 HIC262184 HRY262184 IBU262184 ILQ262184 IVM262184 JFI262184 JPE262184 JZA262184 KIW262184 KSS262184 LCO262184 LMK262184 LWG262184 MGC262184 MPY262184 MZU262184 NJQ262184 NTM262184 ODI262184 ONE262184 OXA262184 PGW262184 PQS262184 QAO262184 QKK262184 QUG262184 REC262184 RNY262184 RXU262184 SHQ262184 SRM262184 TBI262184 TLE262184 TVA262184 UEW262184 UOS262184 UYO262184 VIK262184 VSG262184 WCC262184 WLY262184 WVU262184 M327720 JI327720 TE327720 ADA327720 AMW327720 AWS327720 BGO327720 BQK327720 CAG327720 CKC327720 CTY327720 DDU327720 DNQ327720 DXM327720 EHI327720 ERE327720 FBA327720 FKW327720 FUS327720 GEO327720 GOK327720 GYG327720 HIC327720 HRY327720 IBU327720 ILQ327720 IVM327720 JFI327720 JPE327720 JZA327720 KIW327720 KSS327720 LCO327720 LMK327720 LWG327720 MGC327720 MPY327720 MZU327720 NJQ327720 NTM327720 ODI327720 ONE327720 OXA327720 PGW327720 PQS327720 QAO327720 QKK327720 QUG327720 REC327720 RNY327720 RXU327720 SHQ327720 SRM327720 TBI327720 TLE327720 TVA327720 UEW327720 UOS327720 UYO327720 VIK327720 VSG327720 WCC327720 WLY327720 WVU327720 M393256 JI393256 TE393256 ADA393256 AMW393256 AWS393256 BGO393256 BQK393256 CAG393256 CKC393256 CTY393256 DDU393256 DNQ393256 DXM393256 EHI393256 ERE393256 FBA393256 FKW393256 FUS393256 GEO393256 GOK393256 GYG393256 HIC393256 HRY393256 IBU393256 ILQ393256 IVM393256 JFI393256 JPE393256 JZA393256 KIW393256 KSS393256 LCO393256 LMK393256 LWG393256 MGC393256 MPY393256 MZU393256 NJQ393256 NTM393256 ODI393256 ONE393256 OXA393256 PGW393256 PQS393256 QAO393256 QKK393256 QUG393256 REC393256 RNY393256 RXU393256 SHQ393256 SRM393256 TBI393256 TLE393256 TVA393256 UEW393256 UOS393256 UYO393256 VIK393256 VSG393256 WCC393256 WLY393256 WVU393256 M458792 JI458792 TE458792 ADA458792 AMW458792 AWS458792 BGO458792 BQK458792 CAG458792 CKC458792 CTY458792 DDU458792 DNQ458792 DXM458792 EHI458792 ERE458792 FBA458792 FKW458792 FUS458792 GEO458792 GOK458792 GYG458792 HIC458792 HRY458792 IBU458792 ILQ458792 IVM458792 JFI458792 JPE458792 JZA458792 KIW458792 KSS458792 LCO458792 LMK458792 LWG458792 MGC458792 MPY458792 MZU458792 NJQ458792 NTM458792 ODI458792 ONE458792 OXA458792 PGW458792 PQS458792 QAO458792 QKK458792 QUG458792 REC458792 RNY458792 RXU458792 SHQ458792 SRM458792 TBI458792 TLE458792 TVA458792 UEW458792 UOS458792 UYO458792 VIK458792 VSG458792 WCC458792 WLY458792 WVU458792 M524328 JI524328 TE524328 ADA524328 AMW524328 AWS524328 BGO524328 BQK524328 CAG524328 CKC524328 CTY524328 DDU524328 DNQ524328 DXM524328 EHI524328 ERE524328 FBA524328 FKW524328 FUS524328 GEO524328 GOK524328 GYG524328 HIC524328 HRY524328 IBU524328 ILQ524328 IVM524328 JFI524328 JPE524328 JZA524328 KIW524328 KSS524328 LCO524328 LMK524328 LWG524328 MGC524328 MPY524328 MZU524328 NJQ524328 NTM524328 ODI524328 ONE524328 OXA524328 PGW524328 PQS524328 QAO524328 QKK524328 QUG524328 REC524328 RNY524328 RXU524328 SHQ524328 SRM524328 TBI524328 TLE524328 TVA524328 UEW524328 UOS524328 UYO524328 VIK524328 VSG524328 WCC524328 WLY524328 WVU524328 M589864 JI589864 TE589864 ADA589864 AMW589864 AWS589864 BGO589864 BQK589864 CAG589864 CKC589864 CTY589864 DDU589864 DNQ589864 DXM589864 EHI589864 ERE589864 FBA589864 FKW589864 FUS589864 GEO589864 GOK589864 GYG589864 HIC589864 HRY589864 IBU589864 ILQ589864 IVM589864 JFI589864 JPE589864 JZA589864 KIW589864 KSS589864 LCO589864 LMK589864 LWG589864 MGC589864 MPY589864 MZU589864 NJQ589864 NTM589864 ODI589864 ONE589864 OXA589864 PGW589864 PQS589864 QAO589864 QKK589864 QUG589864 REC589864 RNY589864 RXU589864 SHQ589864 SRM589864 TBI589864 TLE589864 TVA589864 UEW589864 UOS589864 UYO589864 VIK589864 VSG589864 WCC589864 WLY589864 WVU589864 M655400 JI655400 TE655400 ADA655400 AMW655400 AWS655400 BGO655400 BQK655400 CAG655400 CKC655400 CTY655400 DDU655400 DNQ655400 DXM655400 EHI655400 ERE655400 FBA655400 FKW655400 FUS655400 GEO655400 GOK655400 GYG655400 HIC655400 HRY655400 IBU655400 ILQ655400 IVM655400 JFI655400 JPE655400 JZA655400 KIW655400 KSS655400 LCO655400 LMK655400 LWG655400 MGC655400 MPY655400 MZU655400 NJQ655400 NTM655400 ODI655400 ONE655400 OXA655400 PGW655400 PQS655400 QAO655400 QKK655400 QUG655400 REC655400 RNY655400 RXU655400 SHQ655400 SRM655400 TBI655400 TLE655400 TVA655400 UEW655400 UOS655400 UYO655400 VIK655400 VSG655400 WCC655400 WLY655400 WVU655400 M720936 JI720936 TE720936 ADA720936 AMW720936 AWS720936 BGO720936 BQK720936 CAG720936 CKC720936 CTY720936 DDU720936 DNQ720936 DXM720936 EHI720936 ERE720936 FBA720936 FKW720936 FUS720936 GEO720936 GOK720936 GYG720936 HIC720936 HRY720936 IBU720936 ILQ720936 IVM720936 JFI720936 JPE720936 JZA720936 KIW720936 KSS720936 LCO720936 LMK720936 LWG720936 MGC720936 MPY720936 MZU720936 NJQ720936 NTM720936 ODI720936 ONE720936 OXA720936 PGW720936 PQS720936 QAO720936 QKK720936 QUG720936 REC720936 RNY720936 RXU720936 SHQ720936 SRM720936 TBI720936 TLE720936 TVA720936 UEW720936 UOS720936 UYO720936 VIK720936 VSG720936 WCC720936 WLY720936 WVU720936 M786472 JI786472 TE786472 ADA786472 AMW786472 AWS786472 BGO786472 BQK786472 CAG786472 CKC786472 CTY786472 DDU786472 DNQ786472 DXM786472 EHI786472 ERE786472 FBA786472 FKW786472 FUS786472 GEO786472 GOK786472 GYG786472 HIC786472 HRY786472 IBU786472 ILQ786472 IVM786472 JFI786472 JPE786472 JZA786472 KIW786472 KSS786472 LCO786472 LMK786472 LWG786472 MGC786472 MPY786472 MZU786472 NJQ786472 NTM786472 ODI786472 ONE786472 OXA786472 PGW786472 PQS786472 QAO786472 QKK786472 QUG786472 REC786472 RNY786472 RXU786472 SHQ786472 SRM786472 TBI786472 TLE786472 TVA786472 UEW786472 UOS786472 UYO786472 VIK786472 VSG786472 WCC786472 WLY786472 WVU786472 M852008 JI852008 TE852008 ADA852008 AMW852008 AWS852008 BGO852008 BQK852008 CAG852008 CKC852008 CTY852008 DDU852008 DNQ852008 DXM852008 EHI852008 ERE852008 FBA852008 FKW852008 FUS852008 GEO852008 GOK852008 GYG852008 HIC852008 HRY852008 IBU852008 ILQ852008 IVM852008 JFI852008 JPE852008 JZA852008 KIW852008 KSS852008 LCO852008 LMK852008 LWG852008 MGC852008 MPY852008 MZU852008 NJQ852008 NTM852008 ODI852008 ONE852008 OXA852008 PGW852008 PQS852008 QAO852008 QKK852008 QUG852008 REC852008 RNY852008 RXU852008 SHQ852008 SRM852008 TBI852008 TLE852008 TVA852008 UEW852008 UOS852008 UYO852008 VIK852008 VSG852008 WCC852008 WLY852008 WVU852008 M917544 JI917544 TE917544 ADA917544 AMW917544 AWS917544 BGO917544 BQK917544 CAG917544 CKC917544 CTY917544 DDU917544 DNQ917544 DXM917544 EHI917544 ERE917544 FBA917544 FKW917544 FUS917544 GEO917544 GOK917544 GYG917544 HIC917544 HRY917544 IBU917544 ILQ917544 IVM917544 JFI917544 JPE917544 JZA917544 KIW917544 KSS917544 LCO917544 LMK917544 LWG917544 MGC917544 MPY917544 MZU917544 NJQ917544 NTM917544 ODI917544 ONE917544 OXA917544 PGW917544 PQS917544 QAO917544 QKK917544 QUG917544 REC917544 RNY917544 RXU917544 SHQ917544 SRM917544 TBI917544 TLE917544 TVA917544 UEW917544 UOS917544 UYO917544 VIK917544 VSG917544 WCC917544 WLY917544 WVU917544 M983080 JI983080 TE983080 ADA983080 AMW983080 AWS983080 BGO983080 BQK983080 CAG983080 CKC983080 CTY983080 DDU983080 DNQ983080 DXM983080 EHI983080 ERE983080 FBA983080 FKW983080 FUS983080 GEO983080 GOK983080 GYG983080 HIC983080 HRY983080 IBU983080 ILQ983080 IVM983080 JFI983080 JPE983080 JZA983080 KIW983080 KSS983080 LCO983080 LMK983080 LWG983080 MGC983080 MPY983080 MZU983080 NJQ983080 NTM983080 ODI983080 ONE983080 OXA983080 PGW983080 PQS983080 QAO983080 QKK983080 QUG983080 REC983080 RNY983080 RXU983080 SHQ983080 SRM983080 TBI983080 TLE983080 TVA983080 UEW983080 UOS983080 UYO983080 VIK983080 VSG983080 WCC983080 WLY983080 WVU983080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M65596 JI65596 TE65596 ADA65596 AMW65596 AWS65596 BGO65596 BQK65596 CAG65596 CKC65596 CTY65596 DDU65596 DNQ65596 DXM65596 EHI65596 ERE65596 FBA65596 FKW65596 FUS65596 GEO65596 GOK65596 GYG65596 HIC65596 HRY65596 IBU65596 ILQ65596 IVM65596 JFI65596 JPE65596 JZA65596 KIW65596 KSS65596 LCO65596 LMK65596 LWG65596 MGC65596 MPY65596 MZU65596 NJQ65596 NTM65596 ODI65596 ONE65596 OXA65596 PGW65596 PQS65596 QAO65596 QKK65596 QUG65596 REC65596 RNY65596 RXU65596 SHQ65596 SRM65596 TBI65596 TLE65596 TVA65596 UEW65596 UOS65596 UYO65596 VIK65596 VSG65596 WCC65596 WLY65596 WVU65596 M131132 JI131132 TE131132 ADA131132 AMW131132 AWS131132 BGO131132 BQK131132 CAG131132 CKC131132 CTY131132 DDU131132 DNQ131132 DXM131132 EHI131132 ERE131132 FBA131132 FKW131132 FUS131132 GEO131132 GOK131132 GYG131132 HIC131132 HRY131132 IBU131132 ILQ131132 IVM131132 JFI131132 JPE131132 JZA131132 KIW131132 KSS131132 LCO131132 LMK131132 LWG131132 MGC131132 MPY131132 MZU131132 NJQ131132 NTM131132 ODI131132 ONE131132 OXA131132 PGW131132 PQS131132 QAO131132 QKK131132 QUG131132 REC131132 RNY131132 RXU131132 SHQ131132 SRM131132 TBI131132 TLE131132 TVA131132 UEW131132 UOS131132 UYO131132 VIK131132 VSG131132 WCC131132 WLY131132 WVU131132 M196668 JI196668 TE196668 ADA196668 AMW196668 AWS196668 BGO196668 BQK196668 CAG196668 CKC196668 CTY196668 DDU196668 DNQ196668 DXM196668 EHI196668 ERE196668 FBA196668 FKW196668 FUS196668 GEO196668 GOK196668 GYG196668 HIC196668 HRY196668 IBU196668 ILQ196668 IVM196668 JFI196668 JPE196668 JZA196668 KIW196668 KSS196668 LCO196668 LMK196668 LWG196668 MGC196668 MPY196668 MZU196668 NJQ196668 NTM196668 ODI196668 ONE196668 OXA196668 PGW196668 PQS196668 QAO196668 QKK196668 QUG196668 REC196668 RNY196668 RXU196668 SHQ196668 SRM196668 TBI196668 TLE196668 TVA196668 UEW196668 UOS196668 UYO196668 VIK196668 VSG196668 WCC196668 WLY196668 WVU196668 M262204 JI262204 TE262204 ADA262204 AMW262204 AWS262204 BGO262204 BQK262204 CAG262204 CKC262204 CTY262204 DDU262204 DNQ262204 DXM262204 EHI262204 ERE262204 FBA262204 FKW262204 FUS262204 GEO262204 GOK262204 GYG262204 HIC262204 HRY262204 IBU262204 ILQ262204 IVM262204 JFI262204 JPE262204 JZA262204 KIW262204 KSS262204 LCO262204 LMK262204 LWG262204 MGC262204 MPY262204 MZU262204 NJQ262204 NTM262204 ODI262204 ONE262204 OXA262204 PGW262204 PQS262204 QAO262204 QKK262204 QUG262204 REC262204 RNY262204 RXU262204 SHQ262204 SRM262204 TBI262204 TLE262204 TVA262204 UEW262204 UOS262204 UYO262204 VIK262204 VSG262204 WCC262204 WLY262204 WVU262204 M327740 JI327740 TE327740 ADA327740 AMW327740 AWS327740 BGO327740 BQK327740 CAG327740 CKC327740 CTY327740 DDU327740 DNQ327740 DXM327740 EHI327740 ERE327740 FBA327740 FKW327740 FUS327740 GEO327740 GOK327740 GYG327740 HIC327740 HRY327740 IBU327740 ILQ327740 IVM327740 JFI327740 JPE327740 JZA327740 KIW327740 KSS327740 LCO327740 LMK327740 LWG327740 MGC327740 MPY327740 MZU327740 NJQ327740 NTM327740 ODI327740 ONE327740 OXA327740 PGW327740 PQS327740 QAO327740 QKK327740 QUG327740 REC327740 RNY327740 RXU327740 SHQ327740 SRM327740 TBI327740 TLE327740 TVA327740 UEW327740 UOS327740 UYO327740 VIK327740 VSG327740 WCC327740 WLY327740 WVU327740 M393276 JI393276 TE393276 ADA393276 AMW393276 AWS393276 BGO393276 BQK393276 CAG393276 CKC393276 CTY393276 DDU393276 DNQ393276 DXM393276 EHI393276 ERE393276 FBA393276 FKW393276 FUS393276 GEO393276 GOK393276 GYG393276 HIC393276 HRY393276 IBU393276 ILQ393276 IVM393276 JFI393276 JPE393276 JZA393276 KIW393276 KSS393276 LCO393276 LMK393276 LWG393276 MGC393276 MPY393276 MZU393276 NJQ393276 NTM393276 ODI393276 ONE393276 OXA393276 PGW393276 PQS393276 QAO393276 QKK393276 QUG393276 REC393276 RNY393276 RXU393276 SHQ393276 SRM393276 TBI393276 TLE393276 TVA393276 UEW393276 UOS393276 UYO393276 VIK393276 VSG393276 WCC393276 WLY393276 WVU393276 M458812 JI458812 TE458812 ADA458812 AMW458812 AWS458812 BGO458812 BQK458812 CAG458812 CKC458812 CTY458812 DDU458812 DNQ458812 DXM458812 EHI458812 ERE458812 FBA458812 FKW458812 FUS458812 GEO458812 GOK458812 GYG458812 HIC458812 HRY458812 IBU458812 ILQ458812 IVM458812 JFI458812 JPE458812 JZA458812 KIW458812 KSS458812 LCO458812 LMK458812 LWG458812 MGC458812 MPY458812 MZU458812 NJQ458812 NTM458812 ODI458812 ONE458812 OXA458812 PGW458812 PQS458812 QAO458812 QKK458812 QUG458812 REC458812 RNY458812 RXU458812 SHQ458812 SRM458812 TBI458812 TLE458812 TVA458812 UEW458812 UOS458812 UYO458812 VIK458812 VSG458812 WCC458812 WLY458812 WVU458812 M524348 JI524348 TE524348 ADA524348 AMW524348 AWS524348 BGO524348 BQK524348 CAG524348 CKC524348 CTY524348 DDU524348 DNQ524348 DXM524348 EHI524348 ERE524348 FBA524348 FKW524348 FUS524348 GEO524348 GOK524348 GYG524348 HIC524348 HRY524348 IBU524348 ILQ524348 IVM524348 JFI524348 JPE524348 JZA524348 KIW524348 KSS524348 LCO524348 LMK524348 LWG524348 MGC524348 MPY524348 MZU524348 NJQ524348 NTM524348 ODI524348 ONE524348 OXA524348 PGW524348 PQS524348 QAO524348 QKK524348 QUG524348 REC524348 RNY524348 RXU524348 SHQ524348 SRM524348 TBI524348 TLE524348 TVA524348 UEW524348 UOS524348 UYO524348 VIK524348 VSG524348 WCC524348 WLY524348 WVU524348 M589884 JI589884 TE589884 ADA589884 AMW589884 AWS589884 BGO589884 BQK589884 CAG589884 CKC589884 CTY589884 DDU589884 DNQ589884 DXM589884 EHI589884 ERE589884 FBA589884 FKW589884 FUS589884 GEO589884 GOK589884 GYG589884 HIC589884 HRY589884 IBU589884 ILQ589884 IVM589884 JFI589884 JPE589884 JZA589884 KIW589884 KSS589884 LCO589884 LMK589884 LWG589884 MGC589884 MPY589884 MZU589884 NJQ589884 NTM589884 ODI589884 ONE589884 OXA589884 PGW589884 PQS589884 QAO589884 QKK589884 QUG589884 REC589884 RNY589884 RXU589884 SHQ589884 SRM589884 TBI589884 TLE589884 TVA589884 UEW589884 UOS589884 UYO589884 VIK589884 VSG589884 WCC589884 WLY589884 WVU589884 M655420 JI655420 TE655420 ADA655420 AMW655420 AWS655420 BGO655420 BQK655420 CAG655420 CKC655420 CTY655420 DDU655420 DNQ655420 DXM655420 EHI655420 ERE655420 FBA655420 FKW655420 FUS655420 GEO655420 GOK655420 GYG655420 HIC655420 HRY655420 IBU655420 ILQ655420 IVM655420 JFI655420 JPE655420 JZA655420 KIW655420 KSS655420 LCO655420 LMK655420 LWG655420 MGC655420 MPY655420 MZU655420 NJQ655420 NTM655420 ODI655420 ONE655420 OXA655420 PGW655420 PQS655420 QAO655420 QKK655420 QUG655420 REC655420 RNY655420 RXU655420 SHQ655420 SRM655420 TBI655420 TLE655420 TVA655420 UEW655420 UOS655420 UYO655420 VIK655420 VSG655420 WCC655420 WLY655420 WVU655420 M720956 JI720956 TE720956 ADA720956 AMW720956 AWS720956 BGO720956 BQK720956 CAG720956 CKC720956 CTY720956 DDU720956 DNQ720956 DXM720956 EHI720956 ERE720956 FBA720956 FKW720956 FUS720956 GEO720956 GOK720956 GYG720956 HIC720956 HRY720956 IBU720956 ILQ720956 IVM720956 JFI720956 JPE720956 JZA720956 KIW720956 KSS720956 LCO720956 LMK720956 LWG720956 MGC720956 MPY720956 MZU720956 NJQ720956 NTM720956 ODI720956 ONE720956 OXA720956 PGW720956 PQS720956 QAO720956 QKK720956 QUG720956 REC720956 RNY720956 RXU720956 SHQ720956 SRM720956 TBI720956 TLE720956 TVA720956 UEW720956 UOS720956 UYO720956 VIK720956 VSG720956 WCC720956 WLY720956 WVU720956 M786492 JI786492 TE786492 ADA786492 AMW786492 AWS786492 BGO786492 BQK786492 CAG786492 CKC786492 CTY786492 DDU786492 DNQ786492 DXM786492 EHI786492 ERE786492 FBA786492 FKW786492 FUS786492 GEO786492 GOK786492 GYG786492 HIC786492 HRY786492 IBU786492 ILQ786492 IVM786492 JFI786492 JPE786492 JZA786492 KIW786492 KSS786492 LCO786492 LMK786492 LWG786492 MGC786492 MPY786492 MZU786492 NJQ786492 NTM786492 ODI786492 ONE786492 OXA786492 PGW786492 PQS786492 QAO786492 QKK786492 QUG786492 REC786492 RNY786492 RXU786492 SHQ786492 SRM786492 TBI786492 TLE786492 TVA786492 UEW786492 UOS786492 UYO786492 VIK786492 VSG786492 WCC786492 WLY786492 WVU786492 M852028 JI852028 TE852028 ADA852028 AMW852028 AWS852028 BGO852028 BQK852028 CAG852028 CKC852028 CTY852028 DDU852028 DNQ852028 DXM852028 EHI852028 ERE852028 FBA852028 FKW852028 FUS852028 GEO852028 GOK852028 GYG852028 HIC852028 HRY852028 IBU852028 ILQ852028 IVM852028 JFI852028 JPE852028 JZA852028 KIW852028 KSS852028 LCO852028 LMK852028 LWG852028 MGC852028 MPY852028 MZU852028 NJQ852028 NTM852028 ODI852028 ONE852028 OXA852028 PGW852028 PQS852028 QAO852028 QKK852028 QUG852028 REC852028 RNY852028 RXU852028 SHQ852028 SRM852028 TBI852028 TLE852028 TVA852028 UEW852028 UOS852028 UYO852028 VIK852028 VSG852028 WCC852028 WLY852028 WVU852028 M917564 JI917564 TE917564 ADA917564 AMW917564 AWS917564 BGO917564 BQK917564 CAG917564 CKC917564 CTY917564 DDU917564 DNQ917564 DXM917564 EHI917564 ERE917564 FBA917564 FKW917564 FUS917564 GEO917564 GOK917564 GYG917564 HIC917564 HRY917564 IBU917564 ILQ917564 IVM917564 JFI917564 JPE917564 JZA917564 KIW917564 KSS917564 LCO917564 LMK917564 LWG917564 MGC917564 MPY917564 MZU917564 NJQ917564 NTM917564 ODI917564 ONE917564 OXA917564 PGW917564 PQS917564 QAO917564 QKK917564 QUG917564 REC917564 RNY917564 RXU917564 SHQ917564 SRM917564 TBI917564 TLE917564 TVA917564 UEW917564 UOS917564 UYO917564 VIK917564 VSG917564 WCC917564 WLY917564 WVU917564 M983100 JI983100 TE983100 ADA983100 AMW983100 AWS983100 BGO983100 BQK983100 CAG983100 CKC983100 CTY983100 DDU983100 DNQ983100 DXM983100 EHI983100 ERE983100 FBA983100 FKW983100 FUS983100 GEO983100 GOK983100 GYG983100 HIC983100 HRY983100 IBU983100 ILQ983100 IVM983100 JFI983100 JPE983100 JZA983100 KIW983100 KSS983100 LCO983100 LMK983100 LWG983100 MGC983100 MPY983100 MZU983100 NJQ983100 NTM983100 ODI983100 ONE983100 OXA983100 PGW983100 PQS983100 QAO983100 QKK983100 QUG983100 REC983100 RNY983100 RXU983100 SHQ983100 SRM983100 TBI983100 TLE983100 TVA983100 UEW983100 UOS983100 UYO983100 VIK983100 VSG983100 WCC983100 WLY983100 WVU983100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M65588 JI65588 TE65588 ADA65588 AMW65588 AWS65588 BGO65588 BQK65588 CAG65588 CKC65588 CTY65588 DDU65588 DNQ65588 DXM65588 EHI65588 ERE65588 FBA65588 FKW65588 FUS65588 GEO65588 GOK65588 GYG65588 HIC65588 HRY65588 IBU65588 ILQ65588 IVM65588 JFI65588 JPE65588 JZA65588 KIW65588 KSS65588 LCO65588 LMK65588 LWG65588 MGC65588 MPY65588 MZU65588 NJQ65588 NTM65588 ODI65588 ONE65588 OXA65588 PGW65588 PQS65588 QAO65588 QKK65588 QUG65588 REC65588 RNY65588 RXU65588 SHQ65588 SRM65588 TBI65588 TLE65588 TVA65588 UEW65588 UOS65588 UYO65588 VIK65588 VSG65588 WCC65588 WLY65588 WVU65588 M131124 JI131124 TE131124 ADA131124 AMW131124 AWS131124 BGO131124 BQK131124 CAG131124 CKC131124 CTY131124 DDU131124 DNQ131124 DXM131124 EHI131124 ERE131124 FBA131124 FKW131124 FUS131124 GEO131124 GOK131124 GYG131124 HIC131124 HRY131124 IBU131124 ILQ131124 IVM131124 JFI131124 JPE131124 JZA131124 KIW131124 KSS131124 LCO131124 LMK131124 LWG131124 MGC131124 MPY131124 MZU131124 NJQ131124 NTM131124 ODI131124 ONE131124 OXA131124 PGW131124 PQS131124 QAO131124 QKK131124 QUG131124 REC131124 RNY131124 RXU131124 SHQ131124 SRM131124 TBI131124 TLE131124 TVA131124 UEW131124 UOS131124 UYO131124 VIK131124 VSG131124 WCC131124 WLY131124 WVU131124 M196660 JI196660 TE196660 ADA196660 AMW196660 AWS196660 BGO196660 BQK196660 CAG196660 CKC196660 CTY196660 DDU196660 DNQ196660 DXM196660 EHI196660 ERE196660 FBA196660 FKW196660 FUS196660 GEO196660 GOK196660 GYG196660 HIC196660 HRY196660 IBU196660 ILQ196660 IVM196660 JFI196660 JPE196660 JZA196660 KIW196660 KSS196660 LCO196660 LMK196660 LWG196660 MGC196660 MPY196660 MZU196660 NJQ196660 NTM196660 ODI196660 ONE196660 OXA196660 PGW196660 PQS196660 QAO196660 QKK196660 QUG196660 REC196660 RNY196660 RXU196660 SHQ196660 SRM196660 TBI196660 TLE196660 TVA196660 UEW196660 UOS196660 UYO196660 VIK196660 VSG196660 WCC196660 WLY196660 WVU196660 M262196 JI262196 TE262196 ADA262196 AMW262196 AWS262196 BGO262196 BQK262196 CAG262196 CKC262196 CTY262196 DDU262196 DNQ262196 DXM262196 EHI262196 ERE262196 FBA262196 FKW262196 FUS262196 GEO262196 GOK262196 GYG262196 HIC262196 HRY262196 IBU262196 ILQ262196 IVM262196 JFI262196 JPE262196 JZA262196 KIW262196 KSS262196 LCO262196 LMK262196 LWG262196 MGC262196 MPY262196 MZU262196 NJQ262196 NTM262196 ODI262196 ONE262196 OXA262196 PGW262196 PQS262196 QAO262196 QKK262196 QUG262196 REC262196 RNY262196 RXU262196 SHQ262196 SRM262196 TBI262196 TLE262196 TVA262196 UEW262196 UOS262196 UYO262196 VIK262196 VSG262196 WCC262196 WLY262196 WVU262196 M327732 JI327732 TE327732 ADA327732 AMW327732 AWS327732 BGO327732 BQK327732 CAG327732 CKC327732 CTY327732 DDU327732 DNQ327732 DXM327732 EHI327732 ERE327732 FBA327732 FKW327732 FUS327732 GEO327732 GOK327732 GYG327732 HIC327732 HRY327732 IBU327732 ILQ327732 IVM327732 JFI327732 JPE327732 JZA327732 KIW327732 KSS327732 LCO327732 LMK327732 LWG327732 MGC327732 MPY327732 MZU327732 NJQ327732 NTM327732 ODI327732 ONE327732 OXA327732 PGW327732 PQS327732 QAO327732 QKK327732 QUG327732 REC327732 RNY327732 RXU327732 SHQ327732 SRM327732 TBI327732 TLE327732 TVA327732 UEW327732 UOS327732 UYO327732 VIK327732 VSG327732 WCC327732 WLY327732 WVU327732 M393268 JI393268 TE393268 ADA393268 AMW393268 AWS393268 BGO393268 BQK393268 CAG393268 CKC393268 CTY393268 DDU393268 DNQ393268 DXM393268 EHI393268 ERE393268 FBA393268 FKW393268 FUS393268 GEO393268 GOK393268 GYG393268 HIC393268 HRY393268 IBU393268 ILQ393268 IVM393268 JFI393268 JPE393268 JZA393268 KIW393268 KSS393268 LCO393268 LMK393268 LWG393268 MGC393268 MPY393268 MZU393268 NJQ393268 NTM393268 ODI393268 ONE393268 OXA393268 PGW393268 PQS393268 QAO393268 QKK393268 QUG393268 REC393268 RNY393268 RXU393268 SHQ393268 SRM393268 TBI393268 TLE393268 TVA393268 UEW393268 UOS393268 UYO393268 VIK393268 VSG393268 WCC393268 WLY393268 WVU393268 M458804 JI458804 TE458804 ADA458804 AMW458804 AWS458804 BGO458804 BQK458804 CAG458804 CKC458804 CTY458804 DDU458804 DNQ458804 DXM458804 EHI458804 ERE458804 FBA458804 FKW458804 FUS458804 GEO458804 GOK458804 GYG458804 HIC458804 HRY458804 IBU458804 ILQ458804 IVM458804 JFI458804 JPE458804 JZA458804 KIW458804 KSS458804 LCO458804 LMK458804 LWG458804 MGC458804 MPY458804 MZU458804 NJQ458804 NTM458804 ODI458804 ONE458804 OXA458804 PGW458804 PQS458804 QAO458804 QKK458804 QUG458804 REC458804 RNY458804 RXU458804 SHQ458804 SRM458804 TBI458804 TLE458804 TVA458804 UEW458804 UOS458804 UYO458804 VIK458804 VSG458804 WCC458804 WLY458804 WVU458804 M524340 JI524340 TE524340 ADA524340 AMW524340 AWS524340 BGO524340 BQK524340 CAG524340 CKC524340 CTY524340 DDU524340 DNQ524340 DXM524340 EHI524340 ERE524340 FBA524340 FKW524340 FUS524340 GEO524340 GOK524340 GYG524340 HIC524340 HRY524340 IBU524340 ILQ524340 IVM524340 JFI524340 JPE524340 JZA524340 KIW524340 KSS524340 LCO524340 LMK524340 LWG524340 MGC524340 MPY524340 MZU524340 NJQ524340 NTM524340 ODI524340 ONE524340 OXA524340 PGW524340 PQS524340 QAO524340 QKK524340 QUG524340 REC524340 RNY524340 RXU524340 SHQ524340 SRM524340 TBI524340 TLE524340 TVA524340 UEW524340 UOS524340 UYO524340 VIK524340 VSG524340 WCC524340 WLY524340 WVU524340 M589876 JI589876 TE589876 ADA589876 AMW589876 AWS589876 BGO589876 BQK589876 CAG589876 CKC589876 CTY589876 DDU589876 DNQ589876 DXM589876 EHI589876 ERE589876 FBA589876 FKW589876 FUS589876 GEO589876 GOK589876 GYG589876 HIC589876 HRY589876 IBU589876 ILQ589876 IVM589876 JFI589876 JPE589876 JZA589876 KIW589876 KSS589876 LCO589876 LMK589876 LWG589876 MGC589876 MPY589876 MZU589876 NJQ589876 NTM589876 ODI589876 ONE589876 OXA589876 PGW589876 PQS589876 QAO589876 QKK589876 QUG589876 REC589876 RNY589876 RXU589876 SHQ589876 SRM589876 TBI589876 TLE589876 TVA589876 UEW589876 UOS589876 UYO589876 VIK589876 VSG589876 WCC589876 WLY589876 WVU589876 M655412 JI655412 TE655412 ADA655412 AMW655412 AWS655412 BGO655412 BQK655412 CAG655412 CKC655412 CTY655412 DDU655412 DNQ655412 DXM655412 EHI655412 ERE655412 FBA655412 FKW655412 FUS655412 GEO655412 GOK655412 GYG655412 HIC655412 HRY655412 IBU655412 ILQ655412 IVM655412 JFI655412 JPE655412 JZA655412 KIW655412 KSS655412 LCO655412 LMK655412 LWG655412 MGC655412 MPY655412 MZU655412 NJQ655412 NTM655412 ODI655412 ONE655412 OXA655412 PGW655412 PQS655412 QAO655412 QKK655412 QUG655412 REC655412 RNY655412 RXU655412 SHQ655412 SRM655412 TBI655412 TLE655412 TVA655412 UEW655412 UOS655412 UYO655412 VIK655412 VSG655412 WCC655412 WLY655412 WVU655412 M720948 JI720948 TE720948 ADA720948 AMW720948 AWS720948 BGO720948 BQK720948 CAG720948 CKC720948 CTY720948 DDU720948 DNQ720948 DXM720948 EHI720948 ERE720948 FBA720948 FKW720948 FUS720948 GEO720948 GOK720948 GYG720948 HIC720948 HRY720948 IBU720948 ILQ720948 IVM720948 JFI720948 JPE720948 JZA720948 KIW720948 KSS720948 LCO720948 LMK720948 LWG720948 MGC720948 MPY720948 MZU720948 NJQ720948 NTM720948 ODI720948 ONE720948 OXA720948 PGW720948 PQS720948 QAO720948 QKK720948 QUG720948 REC720948 RNY720948 RXU720948 SHQ720948 SRM720948 TBI720948 TLE720948 TVA720948 UEW720948 UOS720948 UYO720948 VIK720948 VSG720948 WCC720948 WLY720948 WVU720948 M786484 JI786484 TE786484 ADA786484 AMW786484 AWS786484 BGO786484 BQK786484 CAG786484 CKC786484 CTY786484 DDU786484 DNQ786484 DXM786484 EHI786484 ERE786484 FBA786484 FKW786484 FUS786484 GEO786484 GOK786484 GYG786484 HIC786484 HRY786484 IBU786484 ILQ786484 IVM786484 JFI786484 JPE786484 JZA786484 KIW786484 KSS786484 LCO786484 LMK786484 LWG786484 MGC786484 MPY786484 MZU786484 NJQ786484 NTM786484 ODI786484 ONE786484 OXA786484 PGW786484 PQS786484 QAO786484 QKK786484 QUG786484 REC786484 RNY786484 RXU786484 SHQ786484 SRM786484 TBI786484 TLE786484 TVA786484 UEW786484 UOS786484 UYO786484 VIK786484 VSG786484 WCC786484 WLY786484 WVU786484 M852020 JI852020 TE852020 ADA852020 AMW852020 AWS852020 BGO852020 BQK852020 CAG852020 CKC852020 CTY852020 DDU852020 DNQ852020 DXM852020 EHI852020 ERE852020 FBA852020 FKW852020 FUS852020 GEO852020 GOK852020 GYG852020 HIC852020 HRY852020 IBU852020 ILQ852020 IVM852020 JFI852020 JPE852020 JZA852020 KIW852020 KSS852020 LCO852020 LMK852020 LWG852020 MGC852020 MPY852020 MZU852020 NJQ852020 NTM852020 ODI852020 ONE852020 OXA852020 PGW852020 PQS852020 QAO852020 QKK852020 QUG852020 REC852020 RNY852020 RXU852020 SHQ852020 SRM852020 TBI852020 TLE852020 TVA852020 UEW852020 UOS852020 UYO852020 VIK852020 VSG852020 WCC852020 WLY852020 WVU852020 M917556 JI917556 TE917556 ADA917556 AMW917556 AWS917556 BGO917556 BQK917556 CAG917556 CKC917556 CTY917556 DDU917556 DNQ917556 DXM917556 EHI917556 ERE917556 FBA917556 FKW917556 FUS917556 GEO917556 GOK917556 GYG917556 HIC917556 HRY917556 IBU917556 ILQ917556 IVM917556 JFI917556 JPE917556 JZA917556 KIW917556 KSS917556 LCO917556 LMK917556 LWG917556 MGC917556 MPY917556 MZU917556 NJQ917556 NTM917556 ODI917556 ONE917556 OXA917556 PGW917556 PQS917556 QAO917556 QKK917556 QUG917556 REC917556 RNY917556 RXU917556 SHQ917556 SRM917556 TBI917556 TLE917556 TVA917556 UEW917556 UOS917556 UYO917556 VIK917556 VSG917556 WCC917556 WLY917556 WVU917556 M983092 JI983092 TE983092 ADA983092 AMW983092 AWS983092 BGO983092 BQK983092 CAG983092 CKC983092 CTY983092 DDU983092 DNQ983092 DXM983092 EHI983092 ERE983092 FBA983092 FKW983092 FUS983092 GEO983092 GOK983092 GYG983092 HIC983092 HRY983092 IBU983092 ILQ983092 IVM983092 JFI983092 JPE983092 JZA983092 KIW983092 KSS983092 LCO983092 LMK983092 LWG983092 MGC983092 MPY983092 MZU983092 NJQ983092 NTM983092 ODI983092 ONE983092 OXA983092 PGW983092 PQS983092 QAO983092 QKK983092 QUG983092 REC983092 RNY983092 RXU983092 SHQ983092 SRM983092 TBI983092 TLE983092 TVA983092 UEW983092 UOS983092 UYO983092 VIK983092 VSG983092 WCC983092 WLY983092 WVU983092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WCC983104 WLY983104 WVU983104</xm:sqref>
        </x14:dataValidation>
        <x14:dataValidation type="list" errorStyle="information" showInputMessage="1" showErrorMessage="1" error="布設方法が入力されました。">
          <x14:formula1>
            <xm:f>"気中暗渠,気中配管,地中直埋,地中管路,オ－プンピット,ケ－ブルラック,"</xm:f>
          </x14:formula1>
          <xm: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AB65556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AB131092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AB196628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AB262164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AB327700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AB393236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AB458772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AB524308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AB589844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AB655380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AB720916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AB786452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AB851988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AB917524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AB983060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WWJ983060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AF131092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AF196628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AF262164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AF327700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AF393236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AF458772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AF524308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AF589844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AF655380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AF720916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AF786452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AF851988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AF917524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AF983060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AF64 KB64 TX64 ADT64 ANP64 AXL64 BHH64 BRD64 CAZ64 CKV64 CUR64 DEN64 DOJ64 DYF64 EIB64 ERX64 FBT64 FLP64 FVL64 GFH64 GPD64 GYZ64 HIV64 HSR64 ICN64 IMJ64 IWF64 JGB64 JPX64 JZT64 KJP64 KTL64 LDH64 LND64 LWZ64 MGV64 MQR64 NAN64 NKJ64 NUF64 OEB64 ONX64 OXT64 PHP64 PRL64 QBH64 QLD64 QUZ64 REV64 ROR64 RYN64 SIJ64 SSF64 TCB64 TLX64 TVT64 UFP64 UPL64 UZH64 VJD64 VSZ64 WCV64 WMR64 WWN64 AF65600 KB65600 TX65600 ADT65600 ANP65600 AXL65600 BHH65600 BRD65600 CAZ65600 CKV65600 CUR65600 DEN65600 DOJ65600 DYF65600 EIB65600 ERX65600 FBT65600 FLP65600 FVL65600 GFH65600 GPD65600 GYZ65600 HIV65600 HSR65600 ICN65600 IMJ65600 IWF65600 JGB65600 JPX65600 JZT65600 KJP65600 KTL65600 LDH65600 LND65600 LWZ65600 MGV65600 MQR65600 NAN65600 NKJ65600 NUF65600 OEB65600 ONX65600 OXT65600 PHP65600 PRL65600 QBH65600 QLD65600 QUZ65600 REV65600 ROR65600 RYN65600 SIJ65600 SSF65600 TCB65600 TLX65600 TVT65600 UFP65600 UPL65600 UZH65600 VJD65600 VSZ65600 WCV65600 WMR65600 WWN65600 AF131136 KB131136 TX131136 ADT131136 ANP131136 AXL131136 BHH131136 BRD131136 CAZ131136 CKV131136 CUR131136 DEN131136 DOJ131136 DYF131136 EIB131136 ERX131136 FBT131136 FLP131136 FVL131136 GFH131136 GPD131136 GYZ131136 HIV131136 HSR131136 ICN131136 IMJ131136 IWF131136 JGB131136 JPX131136 JZT131136 KJP131136 KTL131136 LDH131136 LND131136 LWZ131136 MGV131136 MQR131136 NAN131136 NKJ131136 NUF131136 OEB131136 ONX131136 OXT131136 PHP131136 PRL131136 QBH131136 QLD131136 QUZ131136 REV131136 ROR131136 RYN131136 SIJ131136 SSF131136 TCB131136 TLX131136 TVT131136 UFP131136 UPL131136 UZH131136 VJD131136 VSZ131136 WCV131136 WMR131136 WWN131136 AF196672 KB196672 TX196672 ADT196672 ANP196672 AXL196672 BHH196672 BRD196672 CAZ196672 CKV196672 CUR196672 DEN196672 DOJ196672 DYF196672 EIB196672 ERX196672 FBT196672 FLP196672 FVL196672 GFH196672 GPD196672 GYZ196672 HIV196672 HSR196672 ICN196672 IMJ196672 IWF196672 JGB196672 JPX196672 JZT196672 KJP196672 KTL196672 LDH196672 LND196672 LWZ196672 MGV196672 MQR196672 NAN196672 NKJ196672 NUF196672 OEB196672 ONX196672 OXT196672 PHP196672 PRL196672 QBH196672 QLD196672 QUZ196672 REV196672 ROR196672 RYN196672 SIJ196672 SSF196672 TCB196672 TLX196672 TVT196672 UFP196672 UPL196672 UZH196672 VJD196672 VSZ196672 WCV196672 WMR196672 WWN196672 AF262208 KB262208 TX262208 ADT262208 ANP262208 AXL262208 BHH262208 BRD262208 CAZ262208 CKV262208 CUR262208 DEN262208 DOJ262208 DYF262208 EIB262208 ERX262208 FBT262208 FLP262208 FVL262208 GFH262208 GPD262208 GYZ262208 HIV262208 HSR262208 ICN262208 IMJ262208 IWF262208 JGB262208 JPX262208 JZT262208 KJP262208 KTL262208 LDH262208 LND262208 LWZ262208 MGV262208 MQR262208 NAN262208 NKJ262208 NUF262208 OEB262208 ONX262208 OXT262208 PHP262208 PRL262208 QBH262208 QLD262208 QUZ262208 REV262208 ROR262208 RYN262208 SIJ262208 SSF262208 TCB262208 TLX262208 TVT262208 UFP262208 UPL262208 UZH262208 VJD262208 VSZ262208 WCV262208 WMR262208 WWN262208 AF327744 KB327744 TX327744 ADT327744 ANP327744 AXL327744 BHH327744 BRD327744 CAZ327744 CKV327744 CUR327744 DEN327744 DOJ327744 DYF327744 EIB327744 ERX327744 FBT327744 FLP327744 FVL327744 GFH327744 GPD327744 GYZ327744 HIV327744 HSR327744 ICN327744 IMJ327744 IWF327744 JGB327744 JPX327744 JZT327744 KJP327744 KTL327744 LDH327744 LND327744 LWZ327744 MGV327744 MQR327744 NAN327744 NKJ327744 NUF327744 OEB327744 ONX327744 OXT327744 PHP327744 PRL327744 QBH327744 QLD327744 QUZ327744 REV327744 ROR327744 RYN327744 SIJ327744 SSF327744 TCB327744 TLX327744 TVT327744 UFP327744 UPL327744 UZH327744 VJD327744 VSZ327744 WCV327744 WMR327744 WWN327744 AF393280 KB393280 TX393280 ADT393280 ANP393280 AXL393280 BHH393280 BRD393280 CAZ393280 CKV393280 CUR393280 DEN393280 DOJ393280 DYF393280 EIB393280 ERX393280 FBT393280 FLP393280 FVL393280 GFH393280 GPD393280 GYZ393280 HIV393280 HSR393280 ICN393280 IMJ393280 IWF393280 JGB393280 JPX393280 JZT393280 KJP393280 KTL393280 LDH393280 LND393280 LWZ393280 MGV393280 MQR393280 NAN393280 NKJ393280 NUF393280 OEB393280 ONX393280 OXT393280 PHP393280 PRL393280 QBH393280 QLD393280 QUZ393280 REV393280 ROR393280 RYN393280 SIJ393280 SSF393280 TCB393280 TLX393280 TVT393280 UFP393280 UPL393280 UZH393280 VJD393280 VSZ393280 WCV393280 WMR393280 WWN393280 AF458816 KB458816 TX458816 ADT458816 ANP458816 AXL458816 BHH458816 BRD458816 CAZ458816 CKV458816 CUR458816 DEN458816 DOJ458816 DYF458816 EIB458816 ERX458816 FBT458816 FLP458816 FVL458816 GFH458816 GPD458816 GYZ458816 HIV458816 HSR458816 ICN458816 IMJ458816 IWF458816 JGB458816 JPX458816 JZT458816 KJP458816 KTL458816 LDH458816 LND458816 LWZ458816 MGV458816 MQR458816 NAN458816 NKJ458816 NUF458816 OEB458816 ONX458816 OXT458816 PHP458816 PRL458816 QBH458816 QLD458816 QUZ458816 REV458816 ROR458816 RYN458816 SIJ458816 SSF458816 TCB458816 TLX458816 TVT458816 UFP458816 UPL458816 UZH458816 VJD458816 VSZ458816 WCV458816 WMR458816 WWN458816 AF524352 KB524352 TX524352 ADT524352 ANP524352 AXL524352 BHH524352 BRD524352 CAZ524352 CKV524352 CUR524352 DEN524352 DOJ524352 DYF524352 EIB524352 ERX524352 FBT524352 FLP524352 FVL524352 GFH524352 GPD524352 GYZ524352 HIV524352 HSR524352 ICN524352 IMJ524352 IWF524352 JGB524352 JPX524352 JZT524352 KJP524352 KTL524352 LDH524352 LND524352 LWZ524352 MGV524352 MQR524352 NAN524352 NKJ524352 NUF524352 OEB524352 ONX524352 OXT524352 PHP524352 PRL524352 QBH524352 QLD524352 QUZ524352 REV524352 ROR524352 RYN524352 SIJ524352 SSF524352 TCB524352 TLX524352 TVT524352 UFP524352 UPL524352 UZH524352 VJD524352 VSZ524352 WCV524352 WMR524352 WWN524352 AF589888 KB589888 TX589888 ADT589888 ANP589888 AXL589888 BHH589888 BRD589888 CAZ589888 CKV589888 CUR589888 DEN589888 DOJ589888 DYF589888 EIB589888 ERX589888 FBT589888 FLP589888 FVL589888 GFH589888 GPD589888 GYZ589888 HIV589888 HSR589888 ICN589888 IMJ589888 IWF589888 JGB589888 JPX589888 JZT589888 KJP589888 KTL589888 LDH589888 LND589888 LWZ589888 MGV589888 MQR589888 NAN589888 NKJ589888 NUF589888 OEB589888 ONX589888 OXT589888 PHP589888 PRL589888 QBH589888 QLD589888 QUZ589888 REV589888 ROR589888 RYN589888 SIJ589888 SSF589888 TCB589888 TLX589888 TVT589888 UFP589888 UPL589888 UZH589888 VJD589888 VSZ589888 WCV589888 WMR589888 WWN589888 AF655424 KB655424 TX655424 ADT655424 ANP655424 AXL655424 BHH655424 BRD655424 CAZ655424 CKV655424 CUR655424 DEN655424 DOJ655424 DYF655424 EIB655424 ERX655424 FBT655424 FLP655424 FVL655424 GFH655424 GPD655424 GYZ655424 HIV655424 HSR655424 ICN655424 IMJ655424 IWF655424 JGB655424 JPX655424 JZT655424 KJP655424 KTL655424 LDH655424 LND655424 LWZ655424 MGV655424 MQR655424 NAN655424 NKJ655424 NUF655424 OEB655424 ONX655424 OXT655424 PHP655424 PRL655424 QBH655424 QLD655424 QUZ655424 REV655424 ROR655424 RYN655424 SIJ655424 SSF655424 TCB655424 TLX655424 TVT655424 UFP655424 UPL655424 UZH655424 VJD655424 VSZ655424 WCV655424 WMR655424 WWN655424 AF720960 KB720960 TX720960 ADT720960 ANP720960 AXL720960 BHH720960 BRD720960 CAZ720960 CKV720960 CUR720960 DEN720960 DOJ720960 DYF720960 EIB720960 ERX720960 FBT720960 FLP720960 FVL720960 GFH720960 GPD720960 GYZ720960 HIV720960 HSR720960 ICN720960 IMJ720960 IWF720960 JGB720960 JPX720960 JZT720960 KJP720960 KTL720960 LDH720960 LND720960 LWZ720960 MGV720960 MQR720960 NAN720960 NKJ720960 NUF720960 OEB720960 ONX720960 OXT720960 PHP720960 PRL720960 QBH720960 QLD720960 QUZ720960 REV720960 ROR720960 RYN720960 SIJ720960 SSF720960 TCB720960 TLX720960 TVT720960 UFP720960 UPL720960 UZH720960 VJD720960 VSZ720960 WCV720960 WMR720960 WWN720960 AF786496 KB786496 TX786496 ADT786496 ANP786496 AXL786496 BHH786496 BRD786496 CAZ786496 CKV786496 CUR786496 DEN786496 DOJ786496 DYF786496 EIB786496 ERX786496 FBT786496 FLP786496 FVL786496 GFH786496 GPD786496 GYZ786496 HIV786496 HSR786496 ICN786496 IMJ786496 IWF786496 JGB786496 JPX786496 JZT786496 KJP786496 KTL786496 LDH786496 LND786496 LWZ786496 MGV786496 MQR786496 NAN786496 NKJ786496 NUF786496 OEB786496 ONX786496 OXT786496 PHP786496 PRL786496 QBH786496 QLD786496 QUZ786496 REV786496 ROR786496 RYN786496 SIJ786496 SSF786496 TCB786496 TLX786496 TVT786496 UFP786496 UPL786496 UZH786496 VJD786496 VSZ786496 WCV786496 WMR786496 WWN786496 AF852032 KB852032 TX852032 ADT852032 ANP852032 AXL852032 BHH852032 BRD852032 CAZ852032 CKV852032 CUR852032 DEN852032 DOJ852032 DYF852032 EIB852032 ERX852032 FBT852032 FLP852032 FVL852032 GFH852032 GPD852032 GYZ852032 HIV852032 HSR852032 ICN852032 IMJ852032 IWF852032 JGB852032 JPX852032 JZT852032 KJP852032 KTL852032 LDH852032 LND852032 LWZ852032 MGV852032 MQR852032 NAN852032 NKJ852032 NUF852032 OEB852032 ONX852032 OXT852032 PHP852032 PRL852032 QBH852032 QLD852032 QUZ852032 REV852032 ROR852032 RYN852032 SIJ852032 SSF852032 TCB852032 TLX852032 TVT852032 UFP852032 UPL852032 UZH852032 VJD852032 VSZ852032 WCV852032 WMR852032 WWN852032 AF917568 KB917568 TX917568 ADT917568 ANP917568 AXL917568 BHH917568 BRD917568 CAZ917568 CKV917568 CUR917568 DEN917568 DOJ917568 DYF917568 EIB917568 ERX917568 FBT917568 FLP917568 FVL917568 GFH917568 GPD917568 GYZ917568 HIV917568 HSR917568 ICN917568 IMJ917568 IWF917568 JGB917568 JPX917568 JZT917568 KJP917568 KTL917568 LDH917568 LND917568 LWZ917568 MGV917568 MQR917568 NAN917568 NKJ917568 NUF917568 OEB917568 ONX917568 OXT917568 PHP917568 PRL917568 QBH917568 QLD917568 QUZ917568 REV917568 ROR917568 RYN917568 SIJ917568 SSF917568 TCB917568 TLX917568 TVT917568 UFP917568 UPL917568 UZH917568 VJD917568 VSZ917568 WCV917568 WMR917568 WWN917568 AF983104 KB983104 TX983104 ADT983104 ANP983104 AXL983104 BHH983104 BRD983104 CAZ983104 CKV983104 CUR983104 DEN983104 DOJ983104 DYF983104 EIB983104 ERX983104 FBT983104 FLP983104 FVL983104 GFH983104 GPD983104 GYZ983104 HIV983104 HSR983104 ICN983104 IMJ983104 IWF983104 JGB983104 JPX983104 JZT983104 KJP983104 KTL983104 LDH983104 LND983104 LWZ983104 MGV983104 MQR983104 NAN983104 NKJ983104 NUF983104 OEB983104 ONX983104 OXT983104 PHP983104 PRL983104 QBH983104 QLD983104 QUZ983104 REV983104 ROR983104 RYN983104 SIJ983104 SSF983104 TCB983104 TLX983104 TVT983104 UFP983104 UPL983104 UZH983104 VJD983104 VSZ983104 WCV983104 WMR983104 WWN983104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AF56 KB56 TX56 ADT56 ANP56 AXL56 BHH56 BRD56 CAZ56 CKV56 CUR56 DEN56 DOJ56 DYF56 EIB56 ERX56 FBT56 FLP56 FVL56 GFH56 GPD56 GYZ56 HIV56 HSR56 ICN56 IMJ56 IWF56 JGB56 JPX56 JZT56 KJP56 KTL56 LDH56 LND56 LWZ56 MGV56 MQR56 NAN56 NKJ56 NUF56 OEB56 ONX56 OXT56 PHP56 PRL56 QBH56 QLD56 QUZ56 REV56 ROR56 RYN56 SIJ56 SSF56 TCB56 TLX56 TVT56 UFP56 UPL56 UZH56 VJD56 VSZ56 WCV56 WMR56 WWN56 AF65592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AF131128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AF196664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AF262200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AF327736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AF393272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AF458808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AF524344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AF589880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AF655416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AF720952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AF786488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AF852024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AF917560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AF983096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AF44 KB44 TX44 ADT44 ANP44 AXL44 BHH44 BRD44 CAZ44 CKV44 CUR44 DEN44 DOJ44 DYF44 EIB44 ERX44 FBT44 FLP44 FVL44 GFH44 GPD44 GYZ44 HIV44 HSR44 ICN44 IMJ44 IWF44 JGB44 JPX44 JZT44 KJP44 KTL44 LDH44 LND44 LWZ44 MGV44 MQR44 NAN44 NKJ44 NUF44 OEB44 ONX44 OXT44 PHP44 PRL44 QBH44 QLD44 QUZ44 REV44 ROR44 RYN44 SIJ44 SSF44 TCB44 TLX44 TVT44 UFP44 UPL44 UZH44 VJD44 VSZ44 WCV44 WMR44 WWN44 AF65580 KB65580 TX65580 ADT65580 ANP65580 AXL65580 BHH65580 BRD65580 CAZ65580 CKV65580 CUR65580 DEN65580 DOJ65580 DYF65580 EIB65580 ERX65580 FBT65580 FLP65580 FVL65580 GFH65580 GPD65580 GYZ65580 HIV65580 HSR65580 ICN65580 IMJ65580 IWF65580 JGB65580 JPX65580 JZT65580 KJP65580 KTL65580 LDH65580 LND65580 LWZ65580 MGV65580 MQR65580 NAN65580 NKJ65580 NUF65580 OEB65580 ONX65580 OXT65580 PHP65580 PRL65580 QBH65580 QLD65580 QUZ65580 REV65580 ROR65580 RYN65580 SIJ65580 SSF65580 TCB65580 TLX65580 TVT65580 UFP65580 UPL65580 UZH65580 VJD65580 VSZ65580 WCV65580 WMR65580 WWN65580 AF131116 KB131116 TX131116 ADT131116 ANP131116 AXL131116 BHH131116 BRD131116 CAZ131116 CKV131116 CUR131116 DEN131116 DOJ131116 DYF131116 EIB131116 ERX131116 FBT131116 FLP131116 FVL131116 GFH131116 GPD131116 GYZ131116 HIV131116 HSR131116 ICN131116 IMJ131116 IWF131116 JGB131116 JPX131116 JZT131116 KJP131116 KTL131116 LDH131116 LND131116 LWZ131116 MGV131116 MQR131116 NAN131116 NKJ131116 NUF131116 OEB131116 ONX131116 OXT131116 PHP131116 PRL131116 QBH131116 QLD131116 QUZ131116 REV131116 ROR131116 RYN131116 SIJ131116 SSF131116 TCB131116 TLX131116 TVT131116 UFP131116 UPL131116 UZH131116 VJD131116 VSZ131116 WCV131116 WMR131116 WWN131116 AF196652 KB196652 TX196652 ADT196652 ANP196652 AXL196652 BHH196652 BRD196652 CAZ196652 CKV196652 CUR196652 DEN196652 DOJ196652 DYF196652 EIB196652 ERX196652 FBT196652 FLP196652 FVL196652 GFH196652 GPD196652 GYZ196652 HIV196652 HSR196652 ICN196652 IMJ196652 IWF196652 JGB196652 JPX196652 JZT196652 KJP196652 KTL196652 LDH196652 LND196652 LWZ196652 MGV196652 MQR196652 NAN196652 NKJ196652 NUF196652 OEB196652 ONX196652 OXT196652 PHP196652 PRL196652 QBH196652 QLD196652 QUZ196652 REV196652 ROR196652 RYN196652 SIJ196652 SSF196652 TCB196652 TLX196652 TVT196652 UFP196652 UPL196652 UZH196652 VJD196652 VSZ196652 WCV196652 WMR196652 WWN196652 AF262188 KB262188 TX262188 ADT262188 ANP262188 AXL262188 BHH262188 BRD262188 CAZ262188 CKV262188 CUR262188 DEN262188 DOJ262188 DYF262188 EIB262188 ERX262188 FBT262188 FLP262188 FVL262188 GFH262188 GPD262188 GYZ262188 HIV262188 HSR262188 ICN262188 IMJ262188 IWF262188 JGB262188 JPX262188 JZT262188 KJP262188 KTL262188 LDH262188 LND262188 LWZ262188 MGV262188 MQR262188 NAN262188 NKJ262188 NUF262188 OEB262188 ONX262188 OXT262188 PHP262188 PRL262188 QBH262188 QLD262188 QUZ262188 REV262188 ROR262188 RYN262188 SIJ262188 SSF262188 TCB262188 TLX262188 TVT262188 UFP262188 UPL262188 UZH262188 VJD262188 VSZ262188 WCV262188 WMR262188 WWN262188 AF327724 KB327724 TX327724 ADT327724 ANP327724 AXL327724 BHH327724 BRD327724 CAZ327724 CKV327724 CUR327724 DEN327724 DOJ327724 DYF327724 EIB327724 ERX327724 FBT327724 FLP327724 FVL327724 GFH327724 GPD327724 GYZ327724 HIV327724 HSR327724 ICN327724 IMJ327724 IWF327724 JGB327724 JPX327724 JZT327724 KJP327724 KTL327724 LDH327724 LND327724 LWZ327724 MGV327724 MQR327724 NAN327724 NKJ327724 NUF327724 OEB327724 ONX327724 OXT327724 PHP327724 PRL327724 QBH327724 QLD327724 QUZ327724 REV327724 ROR327724 RYN327724 SIJ327724 SSF327724 TCB327724 TLX327724 TVT327724 UFP327724 UPL327724 UZH327724 VJD327724 VSZ327724 WCV327724 WMR327724 WWN327724 AF393260 KB393260 TX393260 ADT393260 ANP393260 AXL393260 BHH393260 BRD393260 CAZ393260 CKV393260 CUR393260 DEN393260 DOJ393260 DYF393260 EIB393260 ERX393260 FBT393260 FLP393260 FVL393260 GFH393260 GPD393260 GYZ393260 HIV393260 HSR393260 ICN393260 IMJ393260 IWF393260 JGB393260 JPX393260 JZT393260 KJP393260 KTL393260 LDH393260 LND393260 LWZ393260 MGV393260 MQR393260 NAN393260 NKJ393260 NUF393260 OEB393260 ONX393260 OXT393260 PHP393260 PRL393260 QBH393260 QLD393260 QUZ393260 REV393260 ROR393260 RYN393260 SIJ393260 SSF393260 TCB393260 TLX393260 TVT393260 UFP393260 UPL393260 UZH393260 VJD393260 VSZ393260 WCV393260 WMR393260 WWN393260 AF458796 KB458796 TX458796 ADT458796 ANP458796 AXL458796 BHH458796 BRD458796 CAZ458796 CKV458796 CUR458796 DEN458796 DOJ458796 DYF458796 EIB458796 ERX458796 FBT458796 FLP458796 FVL458796 GFH458796 GPD458796 GYZ458796 HIV458796 HSR458796 ICN458796 IMJ458796 IWF458796 JGB458796 JPX458796 JZT458796 KJP458796 KTL458796 LDH458796 LND458796 LWZ458796 MGV458796 MQR458796 NAN458796 NKJ458796 NUF458796 OEB458796 ONX458796 OXT458796 PHP458796 PRL458796 QBH458796 QLD458796 QUZ458796 REV458796 ROR458796 RYN458796 SIJ458796 SSF458796 TCB458796 TLX458796 TVT458796 UFP458796 UPL458796 UZH458796 VJD458796 VSZ458796 WCV458796 WMR458796 WWN458796 AF524332 KB524332 TX524332 ADT524332 ANP524332 AXL524332 BHH524332 BRD524332 CAZ524332 CKV524332 CUR524332 DEN524332 DOJ524332 DYF524332 EIB524332 ERX524332 FBT524332 FLP524332 FVL524332 GFH524332 GPD524332 GYZ524332 HIV524332 HSR524332 ICN524332 IMJ524332 IWF524332 JGB524332 JPX524332 JZT524332 KJP524332 KTL524332 LDH524332 LND524332 LWZ524332 MGV524332 MQR524332 NAN524332 NKJ524332 NUF524332 OEB524332 ONX524332 OXT524332 PHP524332 PRL524332 QBH524332 QLD524332 QUZ524332 REV524332 ROR524332 RYN524332 SIJ524332 SSF524332 TCB524332 TLX524332 TVT524332 UFP524332 UPL524332 UZH524332 VJD524332 VSZ524332 WCV524332 WMR524332 WWN524332 AF589868 KB589868 TX589868 ADT589868 ANP589868 AXL589868 BHH589868 BRD589868 CAZ589868 CKV589868 CUR589868 DEN589868 DOJ589868 DYF589868 EIB589868 ERX589868 FBT589868 FLP589868 FVL589868 GFH589868 GPD589868 GYZ589868 HIV589868 HSR589868 ICN589868 IMJ589868 IWF589868 JGB589868 JPX589868 JZT589868 KJP589868 KTL589868 LDH589868 LND589868 LWZ589868 MGV589868 MQR589868 NAN589868 NKJ589868 NUF589868 OEB589868 ONX589868 OXT589868 PHP589868 PRL589868 QBH589868 QLD589868 QUZ589868 REV589868 ROR589868 RYN589868 SIJ589868 SSF589868 TCB589868 TLX589868 TVT589868 UFP589868 UPL589868 UZH589868 VJD589868 VSZ589868 WCV589868 WMR589868 WWN589868 AF655404 KB655404 TX655404 ADT655404 ANP655404 AXL655404 BHH655404 BRD655404 CAZ655404 CKV655404 CUR655404 DEN655404 DOJ655404 DYF655404 EIB655404 ERX655404 FBT655404 FLP655404 FVL655404 GFH655404 GPD655404 GYZ655404 HIV655404 HSR655404 ICN655404 IMJ655404 IWF655404 JGB655404 JPX655404 JZT655404 KJP655404 KTL655404 LDH655404 LND655404 LWZ655404 MGV655404 MQR655404 NAN655404 NKJ655404 NUF655404 OEB655404 ONX655404 OXT655404 PHP655404 PRL655404 QBH655404 QLD655404 QUZ655404 REV655404 ROR655404 RYN655404 SIJ655404 SSF655404 TCB655404 TLX655404 TVT655404 UFP655404 UPL655404 UZH655404 VJD655404 VSZ655404 WCV655404 WMR655404 WWN655404 AF720940 KB720940 TX720940 ADT720940 ANP720940 AXL720940 BHH720940 BRD720940 CAZ720940 CKV720940 CUR720940 DEN720940 DOJ720940 DYF720940 EIB720940 ERX720940 FBT720940 FLP720940 FVL720940 GFH720940 GPD720940 GYZ720940 HIV720940 HSR720940 ICN720940 IMJ720940 IWF720940 JGB720940 JPX720940 JZT720940 KJP720940 KTL720940 LDH720940 LND720940 LWZ720940 MGV720940 MQR720940 NAN720940 NKJ720940 NUF720940 OEB720940 ONX720940 OXT720940 PHP720940 PRL720940 QBH720940 QLD720940 QUZ720940 REV720940 ROR720940 RYN720940 SIJ720940 SSF720940 TCB720940 TLX720940 TVT720940 UFP720940 UPL720940 UZH720940 VJD720940 VSZ720940 WCV720940 WMR720940 WWN720940 AF786476 KB786476 TX786476 ADT786476 ANP786476 AXL786476 BHH786476 BRD786476 CAZ786476 CKV786476 CUR786476 DEN786476 DOJ786476 DYF786476 EIB786476 ERX786476 FBT786476 FLP786476 FVL786476 GFH786476 GPD786476 GYZ786476 HIV786476 HSR786476 ICN786476 IMJ786476 IWF786476 JGB786476 JPX786476 JZT786476 KJP786476 KTL786476 LDH786476 LND786476 LWZ786476 MGV786476 MQR786476 NAN786476 NKJ786476 NUF786476 OEB786476 ONX786476 OXT786476 PHP786476 PRL786476 QBH786476 QLD786476 QUZ786476 REV786476 ROR786476 RYN786476 SIJ786476 SSF786476 TCB786476 TLX786476 TVT786476 UFP786476 UPL786476 UZH786476 VJD786476 VSZ786476 WCV786476 WMR786476 WWN786476 AF852012 KB852012 TX852012 ADT852012 ANP852012 AXL852012 BHH852012 BRD852012 CAZ852012 CKV852012 CUR852012 DEN852012 DOJ852012 DYF852012 EIB852012 ERX852012 FBT852012 FLP852012 FVL852012 GFH852012 GPD852012 GYZ852012 HIV852012 HSR852012 ICN852012 IMJ852012 IWF852012 JGB852012 JPX852012 JZT852012 KJP852012 KTL852012 LDH852012 LND852012 LWZ852012 MGV852012 MQR852012 NAN852012 NKJ852012 NUF852012 OEB852012 ONX852012 OXT852012 PHP852012 PRL852012 QBH852012 QLD852012 QUZ852012 REV852012 ROR852012 RYN852012 SIJ852012 SSF852012 TCB852012 TLX852012 TVT852012 UFP852012 UPL852012 UZH852012 VJD852012 VSZ852012 WCV852012 WMR852012 WWN852012 AF917548 KB917548 TX917548 ADT917548 ANP917548 AXL917548 BHH917548 BRD917548 CAZ917548 CKV917548 CUR917548 DEN917548 DOJ917548 DYF917548 EIB917548 ERX917548 FBT917548 FLP917548 FVL917548 GFH917548 GPD917548 GYZ917548 HIV917548 HSR917548 ICN917548 IMJ917548 IWF917548 JGB917548 JPX917548 JZT917548 KJP917548 KTL917548 LDH917548 LND917548 LWZ917548 MGV917548 MQR917548 NAN917548 NKJ917548 NUF917548 OEB917548 ONX917548 OXT917548 PHP917548 PRL917548 QBH917548 QLD917548 QUZ917548 REV917548 ROR917548 RYN917548 SIJ917548 SSF917548 TCB917548 TLX917548 TVT917548 UFP917548 UPL917548 UZH917548 VJD917548 VSZ917548 WCV917548 WMR917548 WWN917548 AF983084 KB983084 TX983084 ADT983084 ANP983084 AXL983084 BHH983084 BRD983084 CAZ983084 CKV983084 CUR983084 DEN983084 DOJ983084 DYF983084 EIB983084 ERX983084 FBT983084 FLP983084 FVL983084 GFH983084 GPD983084 GYZ983084 HIV983084 HSR983084 ICN983084 IMJ983084 IWF983084 JGB983084 JPX983084 JZT983084 KJP983084 KTL983084 LDH983084 LND983084 LWZ983084 MGV983084 MQR983084 NAN983084 NKJ983084 NUF983084 OEB983084 ONX983084 OXT983084 PHP983084 PRL983084 QBH983084 QLD983084 QUZ983084 REV983084 ROR983084 RYN983084 SIJ983084 SSF983084 TCB983084 TLX983084 TVT983084 UFP983084 UPL983084 UZH983084 VJD983084 VSZ983084 WCV983084 WMR983084 WWN983084 AB40 JX40 TT40 ADP40 ANL40 AXH40 BHD40 BQZ40 CAV40 CKR40 CUN40 DEJ40 DOF40 DYB40 EHX40 ERT40 FBP40 FLL40 FVH40 GFD40 GOZ40 GYV40 HIR40 HSN40 ICJ40 IMF40 IWB40 JFX40 JPT40 JZP40 KJL40 KTH40 LDD40 LMZ40 LWV40 MGR40 MQN40 NAJ40 NKF40 NUB40 ODX40 ONT40 OXP40 PHL40 PRH40 QBD40 QKZ40 QUV40 RER40 RON40 RYJ40 SIF40 SSB40 TBX40 TLT40 TVP40 UFL40 UPH40 UZD40 VIZ40 VSV40 WCR40 WMN40 WWJ40 AB65576 JX65576 TT65576 ADP65576 ANL65576 AXH65576 BHD65576 BQZ65576 CAV65576 CKR65576 CUN65576 DEJ65576 DOF65576 DYB65576 EHX65576 ERT65576 FBP65576 FLL65576 FVH65576 GFD65576 GOZ65576 GYV65576 HIR65576 HSN65576 ICJ65576 IMF65576 IWB65576 JFX65576 JPT65576 JZP65576 KJL65576 KTH65576 LDD65576 LMZ65576 LWV65576 MGR65576 MQN65576 NAJ65576 NKF65576 NUB65576 ODX65576 ONT65576 OXP65576 PHL65576 PRH65576 QBD65576 QKZ65576 QUV65576 RER65576 RON65576 RYJ65576 SIF65576 SSB65576 TBX65576 TLT65576 TVP65576 UFL65576 UPH65576 UZD65576 VIZ65576 VSV65576 WCR65576 WMN65576 WWJ65576 AB131112 JX131112 TT131112 ADP131112 ANL131112 AXH131112 BHD131112 BQZ131112 CAV131112 CKR131112 CUN131112 DEJ131112 DOF131112 DYB131112 EHX131112 ERT131112 FBP131112 FLL131112 FVH131112 GFD131112 GOZ131112 GYV131112 HIR131112 HSN131112 ICJ131112 IMF131112 IWB131112 JFX131112 JPT131112 JZP131112 KJL131112 KTH131112 LDD131112 LMZ131112 LWV131112 MGR131112 MQN131112 NAJ131112 NKF131112 NUB131112 ODX131112 ONT131112 OXP131112 PHL131112 PRH131112 QBD131112 QKZ131112 QUV131112 RER131112 RON131112 RYJ131112 SIF131112 SSB131112 TBX131112 TLT131112 TVP131112 UFL131112 UPH131112 UZD131112 VIZ131112 VSV131112 WCR131112 WMN131112 WWJ131112 AB196648 JX196648 TT196648 ADP196648 ANL196648 AXH196648 BHD196648 BQZ196648 CAV196648 CKR196648 CUN196648 DEJ196648 DOF196648 DYB196648 EHX196648 ERT196648 FBP196648 FLL196648 FVH196648 GFD196648 GOZ196648 GYV196648 HIR196648 HSN196648 ICJ196648 IMF196648 IWB196648 JFX196648 JPT196648 JZP196648 KJL196648 KTH196648 LDD196648 LMZ196648 LWV196648 MGR196648 MQN196648 NAJ196648 NKF196648 NUB196648 ODX196648 ONT196648 OXP196648 PHL196648 PRH196648 QBD196648 QKZ196648 QUV196648 RER196648 RON196648 RYJ196648 SIF196648 SSB196648 TBX196648 TLT196648 TVP196648 UFL196648 UPH196648 UZD196648 VIZ196648 VSV196648 WCR196648 WMN196648 WWJ196648 AB262184 JX262184 TT262184 ADP262184 ANL262184 AXH262184 BHD262184 BQZ262184 CAV262184 CKR262184 CUN262184 DEJ262184 DOF262184 DYB262184 EHX262184 ERT262184 FBP262184 FLL262184 FVH262184 GFD262184 GOZ262184 GYV262184 HIR262184 HSN262184 ICJ262184 IMF262184 IWB262184 JFX262184 JPT262184 JZP262184 KJL262184 KTH262184 LDD262184 LMZ262184 LWV262184 MGR262184 MQN262184 NAJ262184 NKF262184 NUB262184 ODX262184 ONT262184 OXP262184 PHL262184 PRH262184 QBD262184 QKZ262184 QUV262184 RER262184 RON262184 RYJ262184 SIF262184 SSB262184 TBX262184 TLT262184 TVP262184 UFL262184 UPH262184 UZD262184 VIZ262184 VSV262184 WCR262184 WMN262184 WWJ262184 AB327720 JX327720 TT327720 ADP327720 ANL327720 AXH327720 BHD327720 BQZ327720 CAV327720 CKR327720 CUN327720 DEJ327720 DOF327720 DYB327720 EHX327720 ERT327720 FBP327720 FLL327720 FVH327720 GFD327720 GOZ327720 GYV327720 HIR327720 HSN327720 ICJ327720 IMF327720 IWB327720 JFX327720 JPT327720 JZP327720 KJL327720 KTH327720 LDD327720 LMZ327720 LWV327720 MGR327720 MQN327720 NAJ327720 NKF327720 NUB327720 ODX327720 ONT327720 OXP327720 PHL327720 PRH327720 QBD327720 QKZ327720 QUV327720 RER327720 RON327720 RYJ327720 SIF327720 SSB327720 TBX327720 TLT327720 TVP327720 UFL327720 UPH327720 UZD327720 VIZ327720 VSV327720 WCR327720 WMN327720 WWJ327720 AB393256 JX393256 TT393256 ADP393256 ANL393256 AXH393256 BHD393256 BQZ393256 CAV393256 CKR393256 CUN393256 DEJ393256 DOF393256 DYB393256 EHX393256 ERT393256 FBP393256 FLL393256 FVH393256 GFD393256 GOZ393256 GYV393256 HIR393256 HSN393256 ICJ393256 IMF393256 IWB393256 JFX393256 JPT393256 JZP393256 KJL393256 KTH393256 LDD393256 LMZ393256 LWV393256 MGR393256 MQN393256 NAJ393256 NKF393256 NUB393256 ODX393256 ONT393256 OXP393256 PHL393256 PRH393256 QBD393256 QKZ393256 QUV393256 RER393256 RON393256 RYJ393256 SIF393256 SSB393256 TBX393256 TLT393256 TVP393256 UFL393256 UPH393256 UZD393256 VIZ393256 VSV393256 WCR393256 WMN393256 WWJ393256 AB458792 JX458792 TT458792 ADP458792 ANL458792 AXH458792 BHD458792 BQZ458792 CAV458792 CKR458792 CUN458792 DEJ458792 DOF458792 DYB458792 EHX458792 ERT458792 FBP458792 FLL458792 FVH458792 GFD458792 GOZ458792 GYV458792 HIR458792 HSN458792 ICJ458792 IMF458792 IWB458792 JFX458792 JPT458792 JZP458792 KJL458792 KTH458792 LDD458792 LMZ458792 LWV458792 MGR458792 MQN458792 NAJ458792 NKF458792 NUB458792 ODX458792 ONT458792 OXP458792 PHL458792 PRH458792 QBD458792 QKZ458792 QUV458792 RER458792 RON458792 RYJ458792 SIF458792 SSB458792 TBX458792 TLT458792 TVP458792 UFL458792 UPH458792 UZD458792 VIZ458792 VSV458792 WCR458792 WMN458792 WWJ458792 AB524328 JX524328 TT524328 ADP524328 ANL524328 AXH524328 BHD524328 BQZ524328 CAV524328 CKR524328 CUN524328 DEJ524328 DOF524328 DYB524328 EHX524328 ERT524328 FBP524328 FLL524328 FVH524328 GFD524328 GOZ524328 GYV524328 HIR524328 HSN524328 ICJ524328 IMF524328 IWB524328 JFX524328 JPT524328 JZP524328 KJL524328 KTH524328 LDD524328 LMZ524328 LWV524328 MGR524328 MQN524328 NAJ524328 NKF524328 NUB524328 ODX524328 ONT524328 OXP524328 PHL524328 PRH524328 QBD524328 QKZ524328 QUV524328 RER524328 RON524328 RYJ524328 SIF524328 SSB524328 TBX524328 TLT524328 TVP524328 UFL524328 UPH524328 UZD524328 VIZ524328 VSV524328 WCR524328 WMN524328 WWJ524328 AB589864 JX589864 TT589864 ADP589864 ANL589864 AXH589864 BHD589864 BQZ589864 CAV589864 CKR589864 CUN589864 DEJ589864 DOF589864 DYB589864 EHX589864 ERT589864 FBP589864 FLL589864 FVH589864 GFD589864 GOZ589864 GYV589864 HIR589864 HSN589864 ICJ589864 IMF589864 IWB589864 JFX589864 JPT589864 JZP589864 KJL589864 KTH589864 LDD589864 LMZ589864 LWV589864 MGR589864 MQN589864 NAJ589864 NKF589864 NUB589864 ODX589864 ONT589864 OXP589864 PHL589864 PRH589864 QBD589864 QKZ589864 QUV589864 RER589864 RON589864 RYJ589864 SIF589864 SSB589864 TBX589864 TLT589864 TVP589864 UFL589864 UPH589864 UZD589864 VIZ589864 VSV589864 WCR589864 WMN589864 WWJ589864 AB655400 JX655400 TT655400 ADP655400 ANL655400 AXH655400 BHD655400 BQZ655400 CAV655400 CKR655400 CUN655400 DEJ655400 DOF655400 DYB655400 EHX655400 ERT655400 FBP655400 FLL655400 FVH655400 GFD655400 GOZ655400 GYV655400 HIR655400 HSN655400 ICJ655400 IMF655400 IWB655400 JFX655400 JPT655400 JZP655400 KJL655400 KTH655400 LDD655400 LMZ655400 LWV655400 MGR655400 MQN655400 NAJ655400 NKF655400 NUB655400 ODX655400 ONT655400 OXP655400 PHL655400 PRH655400 QBD655400 QKZ655400 QUV655400 RER655400 RON655400 RYJ655400 SIF655400 SSB655400 TBX655400 TLT655400 TVP655400 UFL655400 UPH655400 UZD655400 VIZ655400 VSV655400 WCR655400 WMN655400 WWJ655400 AB720936 JX720936 TT720936 ADP720936 ANL720936 AXH720936 BHD720936 BQZ720936 CAV720936 CKR720936 CUN720936 DEJ720936 DOF720936 DYB720936 EHX720936 ERT720936 FBP720936 FLL720936 FVH720936 GFD720936 GOZ720936 GYV720936 HIR720936 HSN720936 ICJ720936 IMF720936 IWB720936 JFX720936 JPT720936 JZP720936 KJL720936 KTH720936 LDD720936 LMZ720936 LWV720936 MGR720936 MQN720936 NAJ720936 NKF720936 NUB720936 ODX720936 ONT720936 OXP720936 PHL720936 PRH720936 QBD720936 QKZ720936 QUV720936 RER720936 RON720936 RYJ720936 SIF720936 SSB720936 TBX720936 TLT720936 TVP720936 UFL720936 UPH720936 UZD720936 VIZ720936 VSV720936 WCR720936 WMN720936 WWJ720936 AB786472 JX786472 TT786472 ADP786472 ANL786472 AXH786472 BHD786472 BQZ786472 CAV786472 CKR786472 CUN786472 DEJ786472 DOF786472 DYB786472 EHX786472 ERT786472 FBP786472 FLL786472 FVH786472 GFD786472 GOZ786472 GYV786472 HIR786472 HSN786472 ICJ786472 IMF786472 IWB786472 JFX786472 JPT786472 JZP786472 KJL786472 KTH786472 LDD786472 LMZ786472 LWV786472 MGR786472 MQN786472 NAJ786472 NKF786472 NUB786472 ODX786472 ONT786472 OXP786472 PHL786472 PRH786472 QBD786472 QKZ786472 QUV786472 RER786472 RON786472 RYJ786472 SIF786472 SSB786472 TBX786472 TLT786472 TVP786472 UFL786472 UPH786472 UZD786472 VIZ786472 VSV786472 WCR786472 WMN786472 WWJ786472 AB852008 JX852008 TT852008 ADP852008 ANL852008 AXH852008 BHD852008 BQZ852008 CAV852008 CKR852008 CUN852008 DEJ852008 DOF852008 DYB852008 EHX852008 ERT852008 FBP852008 FLL852008 FVH852008 GFD852008 GOZ852008 GYV852008 HIR852008 HSN852008 ICJ852008 IMF852008 IWB852008 JFX852008 JPT852008 JZP852008 KJL852008 KTH852008 LDD852008 LMZ852008 LWV852008 MGR852008 MQN852008 NAJ852008 NKF852008 NUB852008 ODX852008 ONT852008 OXP852008 PHL852008 PRH852008 QBD852008 QKZ852008 QUV852008 RER852008 RON852008 RYJ852008 SIF852008 SSB852008 TBX852008 TLT852008 TVP852008 UFL852008 UPH852008 UZD852008 VIZ852008 VSV852008 WCR852008 WMN852008 WWJ852008 AB917544 JX917544 TT917544 ADP917544 ANL917544 AXH917544 BHD917544 BQZ917544 CAV917544 CKR917544 CUN917544 DEJ917544 DOF917544 DYB917544 EHX917544 ERT917544 FBP917544 FLL917544 FVH917544 GFD917544 GOZ917544 GYV917544 HIR917544 HSN917544 ICJ917544 IMF917544 IWB917544 JFX917544 JPT917544 JZP917544 KJL917544 KTH917544 LDD917544 LMZ917544 LWV917544 MGR917544 MQN917544 NAJ917544 NKF917544 NUB917544 ODX917544 ONT917544 OXP917544 PHL917544 PRH917544 QBD917544 QKZ917544 QUV917544 RER917544 RON917544 RYJ917544 SIF917544 SSB917544 TBX917544 TLT917544 TVP917544 UFL917544 UPH917544 UZD917544 VIZ917544 VSV917544 WCR917544 WMN917544 WWJ917544 AB983080 JX983080 TT983080 ADP983080 ANL983080 AXH983080 BHD983080 BQZ983080 CAV983080 CKR983080 CUN983080 DEJ983080 DOF983080 DYB983080 EHX983080 ERT983080 FBP983080 FLL983080 FVH983080 GFD983080 GOZ983080 GYV983080 HIR983080 HSN983080 ICJ983080 IMF983080 IWB983080 JFX983080 JPT983080 JZP983080 KJL983080 KTH983080 LDD983080 LMZ983080 LWV983080 MGR983080 MQN983080 NAJ983080 NKF983080 NUB983080 ODX983080 ONT983080 OXP983080 PHL983080 PRH983080 QBD983080 QKZ983080 QUV983080 RER983080 RON983080 RYJ983080 SIF983080 SSB983080 TBX983080 TLT983080 TVP983080 UFL983080 UPH983080 UZD983080 VIZ983080 VSV983080 WCR983080 WMN983080 WWJ983080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AF60 KB60 TX60 ADT60 ANP60 AXL60 BHH60 BRD60 CAZ60 CKV60 CUR60 DEN60 DOJ60 DYF60 EIB60 ERX60 FBT60 FLP60 FVL60 GFH60 GPD60 GYZ60 HIV60 HSR60 ICN60 IMJ60 IWF60 JGB60 JPX60 JZT60 KJP60 KTL60 LDH60 LND60 LWZ60 MGV60 MQR60 NAN60 NKJ60 NUF60 OEB60 ONX60 OXT60 PHP60 PRL60 QBH60 QLD60 QUZ60 REV60 ROR60 RYN60 SIJ60 SSF60 TCB60 TLX60 TVT60 UFP60 UPL60 UZH60 VJD60 VSZ60 WCV60 WMR60 WWN60 AF65596 KB65596 TX65596 ADT65596 ANP65596 AXL65596 BHH65596 BRD65596 CAZ65596 CKV65596 CUR65596 DEN65596 DOJ65596 DYF65596 EIB65596 ERX65596 FBT65596 FLP65596 FVL65596 GFH65596 GPD65596 GYZ65596 HIV65596 HSR65596 ICN65596 IMJ65596 IWF65596 JGB65596 JPX65596 JZT65596 KJP65596 KTL65596 LDH65596 LND65596 LWZ65596 MGV65596 MQR65596 NAN65596 NKJ65596 NUF65596 OEB65596 ONX65596 OXT65596 PHP65596 PRL65596 QBH65596 QLD65596 QUZ65596 REV65596 ROR65596 RYN65596 SIJ65596 SSF65596 TCB65596 TLX65596 TVT65596 UFP65596 UPL65596 UZH65596 VJD65596 VSZ65596 WCV65596 WMR65596 WWN65596 AF131132 KB131132 TX131132 ADT131132 ANP131132 AXL131132 BHH131132 BRD131132 CAZ131132 CKV131132 CUR131132 DEN131132 DOJ131132 DYF131132 EIB131132 ERX131132 FBT131132 FLP131132 FVL131132 GFH131132 GPD131132 GYZ131132 HIV131132 HSR131132 ICN131132 IMJ131132 IWF131132 JGB131132 JPX131132 JZT131132 KJP131132 KTL131132 LDH131132 LND131132 LWZ131132 MGV131132 MQR131132 NAN131132 NKJ131132 NUF131132 OEB131132 ONX131132 OXT131132 PHP131132 PRL131132 QBH131132 QLD131132 QUZ131132 REV131132 ROR131132 RYN131132 SIJ131132 SSF131132 TCB131132 TLX131132 TVT131132 UFP131132 UPL131132 UZH131132 VJD131132 VSZ131132 WCV131132 WMR131132 WWN131132 AF196668 KB196668 TX196668 ADT196668 ANP196668 AXL196668 BHH196668 BRD196668 CAZ196668 CKV196668 CUR196668 DEN196668 DOJ196668 DYF196668 EIB196668 ERX196668 FBT196668 FLP196668 FVL196668 GFH196668 GPD196668 GYZ196668 HIV196668 HSR196668 ICN196668 IMJ196668 IWF196668 JGB196668 JPX196668 JZT196668 KJP196668 KTL196668 LDH196668 LND196668 LWZ196668 MGV196668 MQR196668 NAN196668 NKJ196668 NUF196668 OEB196668 ONX196668 OXT196668 PHP196668 PRL196668 QBH196668 QLD196668 QUZ196668 REV196668 ROR196668 RYN196668 SIJ196668 SSF196668 TCB196668 TLX196668 TVT196668 UFP196668 UPL196668 UZH196668 VJD196668 VSZ196668 WCV196668 WMR196668 WWN196668 AF262204 KB262204 TX262204 ADT262204 ANP262204 AXL262204 BHH262204 BRD262204 CAZ262204 CKV262204 CUR262204 DEN262204 DOJ262204 DYF262204 EIB262204 ERX262204 FBT262204 FLP262204 FVL262204 GFH262204 GPD262204 GYZ262204 HIV262204 HSR262204 ICN262204 IMJ262204 IWF262204 JGB262204 JPX262204 JZT262204 KJP262204 KTL262204 LDH262204 LND262204 LWZ262204 MGV262204 MQR262204 NAN262204 NKJ262204 NUF262204 OEB262204 ONX262204 OXT262204 PHP262204 PRL262204 QBH262204 QLD262204 QUZ262204 REV262204 ROR262204 RYN262204 SIJ262204 SSF262204 TCB262204 TLX262204 TVT262204 UFP262204 UPL262204 UZH262204 VJD262204 VSZ262204 WCV262204 WMR262204 WWN262204 AF327740 KB327740 TX327740 ADT327740 ANP327740 AXL327740 BHH327740 BRD327740 CAZ327740 CKV327740 CUR327740 DEN327740 DOJ327740 DYF327740 EIB327740 ERX327740 FBT327740 FLP327740 FVL327740 GFH327740 GPD327740 GYZ327740 HIV327740 HSR327740 ICN327740 IMJ327740 IWF327740 JGB327740 JPX327740 JZT327740 KJP327740 KTL327740 LDH327740 LND327740 LWZ327740 MGV327740 MQR327740 NAN327740 NKJ327740 NUF327740 OEB327740 ONX327740 OXT327740 PHP327740 PRL327740 QBH327740 QLD327740 QUZ327740 REV327740 ROR327740 RYN327740 SIJ327740 SSF327740 TCB327740 TLX327740 TVT327740 UFP327740 UPL327740 UZH327740 VJD327740 VSZ327740 WCV327740 WMR327740 WWN327740 AF393276 KB393276 TX393276 ADT393276 ANP393276 AXL393276 BHH393276 BRD393276 CAZ393276 CKV393276 CUR393276 DEN393276 DOJ393276 DYF393276 EIB393276 ERX393276 FBT393276 FLP393276 FVL393276 GFH393276 GPD393276 GYZ393276 HIV393276 HSR393276 ICN393276 IMJ393276 IWF393276 JGB393276 JPX393276 JZT393276 KJP393276 KTL393276 LDH393276 LND393276 LWZ393276 MGV393276 MQR393276 NAN393276 NKJ393276 NUF393276 OEB393276 ONX393276 OXT393276 PHP393276 PRL393276 QBH393276 QLD393276 QUZ393276 REV393276 ROR393276 RYN393276 SIJ393276 SSF393276 TCB393276 TLX393276 TVT393276 UFP393276 UPL393276 UZH393276 VJD393276 VSZ393276 WCV393276 WMR393276 WWN393276 AF458812 KB458812 TX458812 ADT458812 ANP458812 AXL458812 BHH458812 BRD458812 CAZ458812 CKV458812 CUR458812 DEN458812 DOJ458812 DYF458812 EIB458812 ERX458812 FBT458812 FLP458812 FVL458812 GFH458812 GPD458812 GYZ458812 HIV458812 HSR458812 ICN458812 IMJ458812 IWF458812 JGB458812 JPX458812 JZT458812 KJP458812 KTL458812 LDH458812 LND458812 LWZ458812 MGV458812 MQR458812 NAN458812 NKJ458812 NUF458812 OEB458812 ONX458812 OXT458812 PHP458812 PRL458812 QBH458812 QLD458812 QUZ458812 REV458812 ROR458812 RYN458812 SIJ458812 SSF458812 TCB458812 TLX458812 TVT458812 UFP458812 UPL458812 UZH458812 VJD458812 VSZ458812 WCV458812 WMR458812 WWN458812 AF524348 KB524348 TX524348 ADT524348 ANP524348 AXL524348 BHH524348 BRD524348 CAZ524348 CKV524348 CUR524348 DEN524348 DOJ524348 DYF524348 EIB524348 ERX524348 FBT524348 FLP524348 FVL524348 GFH524348 GPD524348 GYZ524348 HIV524348 HSR524348 ICN524348 IMJ524348 IWF524348 JGB524348 JPX524348 JZT524348 KJP524348 KTL524348 LDH524348 LND524348 LWZ524348 MGV524348 MQR524348 NAN524348 NKJ524348 NUF524348 OEB524348 ONX524348 OXT524348 PHP524348 PRL524348 QBH524348 QLD524348 QUZ524348 REV524348 ROR524348 RYN524348 SIJ524348 SSF524348 TCB524348 TLX524348 TVT524348 UFP524348 UPL524348 UZH524348 VJD524348 VSZ524348 WCV524348 WMR524348 WWN524348 AF589884 KB589884 TX589884 ADT589884 ANP589884 AXL589884 BHH589884 BRD589884 CAZ589884 CKV589884 CUR589884 DEN589884 DOJ589884 DYF589884 EIB589884 ERX589884 FBT589884 FLP589884 FVL589884 GFH589884 GPD589884 GYZ589884 HIV589884 HSR589884 ICN589884 IMJ589884 IWF589884 JGB589884 JPX589884 JZT589884 KJP589884 KTL589884 LDH589884 LND589884 LWZ589884 MGV589884 MQR589884 NAN589884 NKJ589884 NUF589884 OEB589884 ONX589884 OXT589884 PHP589884 PRL589884 QBH589884 QLD589884 QUZ589884 REV589884 ROR589884 RYN589884 SIJ589884 SSF589884 TCB589884 TLX589884 TVT589884 UFP589884 UPL589884 UZH589884 VJD589884 VSZ589884 WCV589884 WMR589884 WWN589884 AF655420 KB655420 TX655420 ADT655420 ANP655420 AXL655420 BHH655420 BRD655420 CAZ655420 CKV655420 CUR655420 DEN655420 DOJ655420 DYF655420 EIB655420 ERX655420 FBT655420 FLP655420 FVL655420 GFH655420 GPD655420 GYZ655420 HIV655420 HSR655420 ICN655420 IMJ655420 IWF655420 JGB655420 JPX655420 JZT655420 KJP655420 KTL655420 LDH655420 LND655420 LWZ655420 MGV655420 MQR655420 NAN655420 NKJ655420 NUF655420 OEB655420 ONX655420 OXT655420 PHP655420 PRL655420 QBH655420 QLD655420 QUZ655420 REV655420 ROR655420 RYN655420 SIJ655420 SSF655420 TCB655420 TLX655420 TVT655420 UFP655420 UPL655420 UZH655420 VJD655420 VSZ655420 WCV655420 WMR655420 WWN655420 AF720956 KB720956 TX720956 ADT720956 ANP720956 AXL720956 BHH720956 BRD720956 CAZ720956 CKV720956 CUR720956 DEN720956 DOJ720956 DYF720956 EIB720956 ERX720956 FBT720956 FLP720956 FVL720956 GFH720956 GPD720956 GYZ720956 HIV720956 HSR720956 ICN720956 IMJ720956 IWF720956 JGB720956 JPX720956 JZT720956 KJP720956 KTL720956 LDH720956 LND720956 LWZ720956 MGV720956 MQR720956 NAN720956 NKJ720956 NUF720956 OEB720956 ONX720956 OXT720956 PHP720956 PRL720956 QBH720956 QLD720956 QUZ720956 REV720956 ROR720956 RYN720956 SIJ720956 SSF720956 TCB720956 TLX720956 TVT720956 UFP720956 UPL720956 UZH720956 VJD720956 VSZ720956 WCV720956 WMR720956 WWN720956 AF786492 KB786492 TX786492 ADT786492 ANP786492 AXL786492 BHH786492 BRD786492 CAZ786492 CKV786492 CUR786492 DEN786492 DOJ786492 DYF786492 EIB786492 ERX786492 FBT786492 FLP786492 FVL786492 GFH786492 GPD786492 GYZ786492 HIV786492 HSR786492 ICN786492 IMJ786492 IWF786492 JGB786492 JPX786492 JZT786492 KJP786492 KTL786492 LDH786492 LND786492 LWZ786492 MGV786492 MQR786492 NAN786492 NKJ786492 NUF786492 OEB786492 ONX786492 OXT786492 PHP786492 PRL786492 QBH786492 QLD786492 QUZ786492 REV786492 ROR786492 RYN786492 SIJ786492 SSF786492 TCB786492 TLX786492 TVT786492 UFP786492 UPL786492 UZH786492 VJD786492 VSZ786492 WCV786492 WMR786492 WWN786492 AF852028 KB852028 TX852028 ADT852028 ANP852028 AXL852028 BHH852028 BRD852028 CAZ852028 CKV852028 CUR852028 DEN852028 DOJ852028 DYF852028 EIB852028 ERX852028 FBT852028 FLP852028 FVL852028 GFH852028 GPD852028 GYZ852028 HIV852028 HSR852028 ICN852028 IMJ852028 IWF852028 JGB852028 JPX852028 JZT852028 KJP852028 KTL852028 LDH852028 LND852028 LWZ852028 MGV852028 MQR852028 NAN852028 NKJ852028 NUF852028 OEB852028 ONX852028 OXT852028 PHP852028 PRL852028 QBH852028 QLD852028 QUZ852028 REV852028 ROR852028 RYN852028 SIJ852028 SSF852028 TCB852028 TLX852028 TVT852028 UFP852028 UPL852028 UZH852028 VJD852028 VSZ852028 WCV852028 WMR852028 WWN852028 AF917564 KB917564 TX917564 ADT917564 ANP917564 AXL917564 BHH917564 BRD917564 CAZ917564 CKV917564 CUR917564 DEN917564 DOJ917564 DYF917564 EIB917564 ERX917564 FBT917564 FLP917564 FVL917564 GFH917564 GPD917564 GYZ917564 HIV917564 HSR917564 ICN917564 IMJ917564 IWF917564 JGB917564 JPX917564 JZT917564 KJP917564 KTL917564 LDH917564 LND917564 LWZ917564 MGV917564 MQR917564 NAN917564 NKJ917564 NUF917564 OEB917564 ONX917564 OXT917564 PHP917564 PRL917564 QBH917564 QLD917564 QUZ917564 REV917564 ROR917564 RYN917564 SIJ917564 SSF917564 TCB917564 TLX917564 TVT917564 UFP917564 UPL917564 UZH917564 VJD917564 VSZ917564 WCV917564 WMR917564 WWN917564 AF983100 KB983100 TX983100 ADT983100 ANP983100 AXL983100 BHH983100 BRD983100 CAZ983100 CKV983100 CUR983100 DEN983100 DOJ983100 DYF983100 EIB983100 ERX983100 FBT983100 FLP983100 FVL983100 GFH983100 GPD983100 GYZ983100 HIV983100 HSR983100 ICN983100 IMJ983100 IWF983100 JGB983100 JPX983100 JZT983100 KJP983100 KTL983100 LDH983100 LND983100 LWZ983100 MGV983100 MQR983100 NAN983100 NKJ983100 NUF983100 OEB983100 ONX983100 OXT983100 PHP983100 PRL983100 QBH983100 QLD983100 QUZ983100 REV983100 ROR983100 RYN983100 SIJ983100 SSF983100 TCB983100 TLX983100 TVT983100 UFP983100 UPL983100 UZH983100 VJD983100 VSZ983100 WCV983100 WMR983100 WWN983100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AF48 KB48 TX48 ADT48 ANP48 AXL48 BHH48 BRD48 CAZ48 CKV48 CUR48 DEN48 DOJ48 DYF48 EIB48 ERX48 FBT48 FLP48 FVL48 GFH48 GPD48 GYZ48 HIV48 HSR48 ICN48 IMJ48 IWF48 JGB48 JPX48 JZT48 KJP48 KTL48 LDH48 LND48 LWZ48 MGV48 MQR48 NAN48 NKJ48 NUF48 OEB48 ONX48 OXT48 PHP48 PRL48 QBH48 QLD48 QUZ48 REV48 ROR48 RYN48 SIJ48 SSF48 TCB48 TLX48 TVT48 UFP48 UPL48 UZH48 VJD48 VSZ48 WCV48 WMR48 WWN48 AF65584 KB65584 TX65584 ADT65584 ANP65584 AXL65584 BHH65584 BRD65584 CAZ65584 CKV65584 CUR65584 DEN65584 DOJ65584 DYF65584 EIB65584 ERX65584 FBT65584 FLP65584 FVL65584 GFH65584 GPD65584 GYZ65584 HIV65584 HSR65584 ICN65584 IMJ65584 IWF65584 JGB65584 JPX65584 JZT65584 KJP65584 KTL65584 LDH65584 LND65584 LWZ65584 MGV65584 MQR65584 NAN65584 NKJ65584 NUF65584 OEB65584 ONX65584 OXT65584 PHP65584 PRL65584 QBH65584 QLD65584 QUZ65584 REV65584 ROR65584 RYN65584 SIJ65584 SSF65584 TCB65584 TLX65584 TVT65584 UFP65584 UPL65584 UZH65584 VJD65584 VSZ65584 WCV65584 WMR65584 WWN65584 AF131120 KB131120 TX131120 ADT131120 ANP131120 AXL131120 BHH131120 BRD131120 CAZ131120 CKV131120 CUR131120 DEN131120 DOJ131120 DYF131120 EIB131120 ERX131120 FBT131120 FLP131120 FVL131120 GFH131120 GPD131120 GYZ131120 HIV131120 HSR131120 ICN131120 IMJ131120 IWF131120 JGB131120 JPX131120 JZT131120 KJP131120 KTL131120 LDH131120 LND131120 LWZ131120 MGV131120 MQR131120 NAN131120 NKJ131120 NUF131120 OEB131120 ONX131120 OXT131120 PHP131120 PRL131120 QBH131120 QLD131120 QUZ131120 REV131120 ROR131120 RYN131120 SIJ131120 SSF131120 TCB131120 TLX131120 TVT131120 UFP131120 UPL131120 UZH131120 VJD131120 VSZ131120 WCV131120 WMR131120 WWN131120 AF196656 KB196656 TX196656 ADT196656 ANP196656 AXL196656 BHH196656 BRD196656 CAZ196656 CKV196656 CUR196656 DEN196656 DOJ196656 DYF196656 EIB196656 ERX196656 FBT196656 FLP196656 FVL196656 GFH196656 GPD196656 GYZ196656 HIV196656 HSR196656 ICN196656 IMJ196656 IWF196656 JGB196656 JPX196656 JZT196656 KJP196656 KTL196656 LDH196656 LND196656 LWZ196656 MGV196656 MQR196656 NAN196656 NKJ196656 NUF196656 OEB196656 ONX196656 OXT196656 PHP196656 PRL196656 QBH196656 QLD196656 QUZ196656 REV196656 ROR196656 RYN196656 SIJ196656 SSF196656 TCB196656 TLX196656 TVT196656 UFP196656 UPL196656 UZH196656 VJD196656 VSZ196656 WCV196656 WMR196656 WWN196656 AF262192 KB262192 TX262192 ADT262192 ANP262192 AXL262192 BHH262192 BRD262192 CAZ262192 CKV262192 CUR262192 DEN262192 DOJ262192 DYF262192 EIB262192 ERX262192 FBT262192 FLP262192 FVL262192 GFH262192 GPD262192 GYZ262192 HIV262192 HSR262192 ICN262192 IMJ262192 IWF262192 JGB262192 JPX262192 JZT262192 KJP262192 KTL262192 LDH262192 LND262192 LWZ262192 MGV262192 MQR262192 NAN262192 NKJ262192 NUF262192 OEB262192 ONX262192 OXT262192 PHP262192 PRL262192 QBH262192 QLD262192 QUZ262192 REV262192 ROR262192 RYN262192 SIJ262192 SSF262192 TCB262192 TLX262192 TVT262192 UFP262192 UPL262192 UZH262192 VJD262192 VSZ262192 WCV262192 WMR262192 WWN262192 AF327728 KB327728 TX327728 ADT327728 ANP327728 AXL327728 BHH327728 BRD327728 CAZ327728 CKV327728 CUR327728 DEN327728 DOJ327728 DYF327728 EIB327728 ERX327728 FBT327728 FLP327728 FVL327728 GFH327728 GPD327728 GYZ327728 HIV327728 HSR327728 ICN327728 IMJ327728 IWF327728 JGB327728 JPX327728 JZT327728 KJP327728 KTL327728 LDH327728 LND327728 LWZ327728 MGV327728 MQR327728 NAN327728 NKJ327728 NUF327728 OEB327728 ONX327728 OXT327728 PHP327728 PRL327728 QBH327728 QLD327728 QUZ327728 REV327728 ROR327728 RYN327728 SIJ327728 SSF327728 TCB327728 TLX327728 TVT327728 UFP327728 UPL327728 UZH327728 VJD327728 VSZ327728 WCV327728 WMR327728 WWN327728 AF393264 KB393264 TX393264 ADT393264 ANP393264 AXL393264 BHH393264 BRD393264 CAZ393264 CKV393264 CUR393264 DEN393264 DOJ393264 DYF393264 EIB393264 ERX393264 FBT393264 FLP393264 FVL393264 GFH393264 GPD393264 GYZ393264 HIV393264 HSR393264 ICN393264 IMJ393264 IWF393264 JGB393264 JPX393264 JZT393264 KJP393264 KTL393264 LDH393264 LND393264 LWZ393264 MGV393264 MQR393264 NAN393264 NKJ393264 NUF393264 OEB393264 ONX393264 OXT393264 PHP393264 PRL393264 QBH393264 QLD393264 QUZ393264 REV393264 ROR393264 RYN393264 SIJ393264 SSF393264 TCB393264 TLX393264 TVT393264 UFP393264 UPL393264 UZH393264 VJD393264 VSZ393264 WCV393264 WMR393264 WWN393264 AF458800 KB458800 TX458800 ADT458800 ANP458800 AXL458800 BHH458800 BRD458800 CAZ458800 CKV458800 CUR458800 DEN458800 DOJ458800 DYF458800 EIB458800 ERX458800 FBT458800 FLP458800 FVL458800 GFH458800 GPD458800 GYZ458800 HIV458800 HSR458800 ICN458800 IMJ458800 IWF458800 JGB458800 JPX458800 JZT458800 KJP458800 KTL458800 LDH458800 LND458800 LWZ458800 MGV458800 MQR458800 NAN458800 NKJ458800 NUF458800 OEB458800 ONX458800 OXT458800 PHP458800 PRL458800 QBH458800 QLD458800 QUZ458800 REV458800 ROR458800 RYN458800 SIJ458800 SSF458800 TCB458800 TLX458800 TVT458800 UFP458800 UPL458800 UZH458800 VJD458800 VSZ458800 WCV458800 WMR458800 WWN458800 AF524336 KB524336 TX524336 ADT524336 ANP524336 AXL524336 BHH524336 BRD524336 CAZ524336 CKV524336 CUR524336 DEN524336 DOJ524336 DYF524336 EIB524336 ERX524336 FBT524336 FLP524336 FVL524336 GFH524336 GPD524336 GYZ524336 HIV524336 HSR524336 ICN524336 IMJ524336 IWF524336 JGB524336 JPX524336 JZT524336 KJP524336 KTL524336 LDH524336 LND524336 LWZ524336 MGV524336 MQR524336 NAN524336 NKJ524336 NUF524336 OEB524336 ONX524336 OXT524336 PHP524336 PRL524336 QBH524336 QLD524336 QUZ524336 REV524336 ROR524336 RYN524336 SIJ524336 SSF524336 TCB524336 TLX524336 TVT524336 UFP524336 UPL524336 UZH524336 VJD524336 VSZ524336 WCV524336 WMR524336 WWN524336 AF589872 KB589872 TX589872 ADT589872 ANP589872 AXL589872 BHH589872 BRD589872 CAZ589872 CKV589872 CUR589872 DEN589872 DOJ589872 DYF589872 EIB589872 ERX589872 FBT589872 FLP589872 FVL589872 GFH589872 GPD589872 GYZ589872 HIV589872 HSR589872 ICN589872 IMJ589872 IWF589872 JGB589872 JPX589872 JZT589872 KJP589872 KTL589872 LDH589872 LND589872 LWZ589872 MGV589872 MQR589872 NAN589872 NKJ589872 NUF589872 OEB589872 ONX589872 OXT589872 PHP589872 PRL589872 QBH589872 QLD589872 QUZ589872 REV589872 ROR589872 RYN589872 SIJ589872 SSF589872 TCB589872 TLX589872 TVT589872 UFP589872 UPL589872 UZH589872 VJD589872 VSZ589872 WCV589872 WMR589872 WWN589872 AF655408 KB655408 TX655408 ADT655408 ANP655408 AXL655408 BHH655408 BRD655408 CAZ655408 CKV655408 CUR655408 DEN655408 DOJ655408 DYF655408 EIB655408 ERX655408 FBT655408 FLP655408 FVL655408 GFH655408 GPD655408 GYZ655408 HIV655408 HSR655408 ICN655408 IMJ655408 IWF655408 JGB655408 JPX655408 JZT655408 KJP655408 KTL655408 LDH655408 LND655408 LWZ655408 MGV655408 MQR655408 NAN655408 NKJ655408 NUF655408 OEB655408 ONX655408 OXT655408 PHP655408 PRL655408 QBH655408 QLD655408 QUZ655408 REV655408 ROR655408 RYN655408 SIJ655408 SSF655408 TCB655408 TLX655408 TVT655408 UFP655408 UPL655408 UZH655408 VJD655408 VSZ655408 WCV655408 WMR655408 WWN655408 AF720944 KB720944 TX720944 ADT720944 ANP720944 AXL720944 BHH720944 BRD720944 CAZ720944 CKV720944 CUR720944 DEN720944 DOJ720944 DYF720944 EIB720944 ERX720944 FBT720944 FLP720944 FVL720944 GFH720944 GPD720944 GYZ720944 HIV720944 HSR720944 ICN720944 IMJ720944 IWF720944 JGB720944 JPX720944 JZT720944 KJP720944 KTL720944 LDH720944 LND720944 LWZ720944 MGV720944 MQR720944 NAN720944 NKJ720944 NUF720944 OEB720944 ONX720944 OXT720944 PHP720944 PRL720944 QBH720944 QLD720944 QUZ720944 REV720944 ROR720944 RYN720944 SIJ720944 SSF720944 TCB720944 TLX720944 TVT720944 UFP720944 UPL720944 UZH720944 VJD720944 VSZ720944 WCV720944 WMR720944 WWN720944 AF786480 KB786480 TX786480 ADT786480 ANP786480 AXL786480 BHH786480 BRD786480 CAZ786480 CKV786480 CUR786480 DEN786480 DOJ786480 DYF786480 EIB786480 ERX786480 FBT786480 FLP786480 FVL786480 GFH786480 GPD786480 GYZ786480 HIV786480 HSR786480 ICN786480 IMJ786480 IWF786480 JGB786480 JPX786480 JZT786480 KJP786480 KTL786480 LDH786480 LND786480 LWZ786480 MGV786480 MQR786480 NAN786480 NKJ786480 NUF786480 OEB786480 ONX786480 OXT786480 PHP786480 PRL786480 QBH786480 QLD786480 QUZ786480 REV786480 ROR786480 RYN786480 SIJ786480 SSF786480 TCB786480 TLX786480 TVT786480 UFP786480 UPL786480 UZH786480 VJD786480 VSZ786480 WCV786480 WMR786480 WWN786480 AF852016 KB852016 TX852016 ADT852016 ANP852016 AXL852016 BHH852016 BRD852016 CAZ852016 CKV852016 CUR852016 DEN852016 DOJ852016 DYF852016 EIB852016 ERX852016 FBT852016 FLP852016 FVL852016 GFH852016 GPD852016 GYZ852016 HIV852016 HSR852016 ICN852016 IMJ852016 IWF852016 JGB852016 JPX852016 JZT852016 KJP852016 KTL852016 LDH852016 LND852016 LWZ852016 MGV852016 MQR852016 NAN852016 NKJ852016 NUF852016 OEB852016 ONX852016 OXT852016 PHP852016 PRL852016 QBH852016 QLD852016 QUZ852016 REV852016 ROR852016 RYN852016 SIJ852016 SSF852016 TCB852016 TLX852016 TVT852016 UFP852016 UPL852016 UZH852016 VJD852016 VSZ852016 WCV852016 WMR852016 WWN852016 AF917552 KB917552 TX917552 ADT917552 ANP917552 AXL917552 BHH917552 BRD917552 CAZ917552 CKV917552 CUR917552 DEN917552 DOJ917552 DYF917552 EIB917552 ERX917552 FBT917552 FLP917552 FVL917552 GFH917552 GPD917552 GYZ917552 HIV917552 HSR917552 ICN917552 IMJ917552 IWF917552 JGB917552 JPX917552 JZT917552 KJP917552 KTL917552 LDH917552 LND917552 LWZ917552 MGV917552 MQR917552 NAN917552 NKJ917552 NUF917552 OEB917552 ONX917552 OXT917552 PHP917552 PRL917552 QBH917552 QLD917552 QUZ917552 REV917552 ROR917552 RYN917552 SIJ917552 SSF917552 TCB917552 TLX917552 TVT917552 UFP917552 UPL917552 UZH917552 VJD917552 VSZ917552 WCV917552 WMR917552 WWN917552 AF983088 KB983088 TX983088 ADT983088 ANP983088 AXL983088 BHH983088 BRD983088 CAZ983088 CKV983088 CUR983088 DEN983088 DOJ983088 DYF983088 EIB983088 ERX983088 FBT983088 FLP983088 FVL983088 GFH983088 GPD983088 GYZ983088 HIV983088 HSR983088 ICN983088 IMJ983088 IWF983088 JGB983088 JPX983088 JZT983088 KJP983088 KTL983088 LDH983088 LND983088 LWZ983088 MGV983088 MQR983088 NAN983088 NKJ983088 NUF983088 OEB983088 ONX983088 OXT983088 PHP983088 PRL983088 QBH983088 QLD983088 QUZ983088 REV983088 ROR983088 RYN983088 SIJ983088 SSF983088 TCB983088 TLX983088 TVT983088 UFP983088 UPL983088 UZH983088 VJD983088 VSZ983088 WCV983088 WMR983088 WWN983088 AB52 JX52 TT52 ADP52 ANL52 AXH52 BHD52 BQZ52 CAV52 CKR52 CUN52 DEJ52 DOF52 DYB52 EHX52 ERT52 FBP52 FLL52 FVH52 GFD52 GOZ52 GYV52 HIR52 HSN52 ICJ52 IMF52 IWB52 JFX52 JPT52 JZP52 KJL52 KTH52 LDD52 LMZ52 LWV52 MGR52 MQN52 NAJ52 NKF52 NUB52 ODX52 ONT52 OXP52 PHL52 PRH52 QBD52 QKZ52 QUV52 RER52 RON52 RYJ52 SIF52 SSB52 TBX52 TLT52 TVP52 UFL52 UPH52 UZD52 VIZ52 VSV52 WCR52 WMN52 WWJ52 AB65588 JX65588 TT65588 ADP65588 ANL65588 AXH65588 BHD65588 BQZ65588 CAV65588 CKR65588 CUN65588 DEJ65588 DOF65588 DYB65588 EHX65588 ERT65588 FBP65588 FLL65588 FVH65588 GFD65588 GOZ65588 GYV65588 HIR65588 HSN65588 ICJ65588 IMF65588 IWB65588 JFX65588 JPT65588 JZP65588 KJL65588 KTH65588 LDD65588 LMZ65588 LWV65588 MGR65588 MQN65588 NAJ65588 NKF65588 NUB65588 ODX65588 ONT65588 OXP65588 PHL65588 PRH65588 QBD65588 QKZ65588 QUV65588 RER65588 RON65588 RYJ65588 SIF65588 SSB65588 TBX65588 TLT65588 TVP65588 UFL65588 UPH65588 UZD65588 VIZ65588 VSV65588 WCR65588 WMN65588 WWJ65588 AB131124 JX131124 TT131124 ADP131124 ANL131124 AXH131124 BHD131124 BQZ131124 CAV131124 CKR131124 CUN131124 DEJ131124 DOF131124 DYB131124 EHX131124 ERT131124 FBP131124 FLL131124 FVH131124 GFD131124 GOZ131124 GYV131124 HIR131124 HSN131124 ICJ131124 IMF131124 IWB131124 JFX131124 JPT131124 JZP131124 KJL131124 KTH131124 LDD131124 LMZ131124 LWV131124 MGR131124 MQN131124 NAJ131124 NKF131124 NUB131124 ODX131124 ONT131124 OXP131124 PHL131124 PRH131124 QBD131124 QKZ131124 QUV131124 RER131124 RON131124 RYJ131124 SIF131124 SSB131124 TBX131124 TLT131124 TVP131124 UFL131124 UPH131124 UZD131124 VIZ131124 VSV131124 WCR131124 WMN131124 WWJ131124 AB196660 JX196660 TT196660 ADP196660 ANL196660 AXH196660 BHD196660 BQZ196660 CAV196660 CKR196660 CUN196660 DEJ196660 DOF196660 DYB196660 EHX196660 ERT196660 FBP196660 FLL196660 FVH196660 GFD196660 GOZ196660 GYV196660 HIR196660 HSN196660 ICJ196660 IMF196660 IWB196660 JFX196660 JPT196660 JZP196660 KJL196660 KTH196660 LDD196660 LMZ196660 LWV196660 MGR196660 MQN196660 NAJ196660 NKF196660 NUB196660 ODX196660 ONT196660 OXP196660 PHL196660 PRH196660 QBD196660 QKZ196660 QUV196660 RER196660 RON196660 RYJ196660 SIF196660 SSB196660 TBX196660 TLT196660 TVP196660 UFL196660 UPH196660 UZD196660 VIZ196660 VSV196660 WCR196660 WMN196660 WWJ196660 AB262196 JX262196 TT262196 ADP262196 ANL262196 AXH262196 BHD262196 BQZ262196 CAV262196 CKR262196 CUN262196 DEJ262196 DOF262196 DYB262196 EHX262196 ERT262196 FBP262196 FLL262196 FVH262196 GFD262196 GOZ262196 GYV262196 HIR262196 HSN262196 ICJ262196 IMF262196 IWB262196 JFX262196 JPT262196 JZP262196 KJL262196 KTH262196 LDD262196 LMZ262196 LWV262196 MGR262196 MQN262196 NAJ262196 NKF262196 NUB262196 ODX262196 ONT262196 OXP262196 PHL262196 PRH262196 QBD262196 QKZ262196 QUV262196 RER262196 RON262196 RYJ262196 SIF262196 SSB262196 TBX262196 TLT262196 TVP262196 UFL262196 UPH262196 UZD262196 VIZ262196 VSV262196 WCR262196 WMN262196 WWJ262196 AB327732 JX327732 TT327732 ADP327732 ANL327732 AXH327732 BHD327732 BQZ327732 CAV327732 CKR327732 CUN327732 DEJ327732 DOF327732 DYB327732 EHX327732 ERT327732 FBP327732 FLL327732 FVH327732 GFD327732 GOZ327732 GYV327732 HIR327732 HSN327732 ICJ327732 IMF327732 IWB327732 JFX327732 JPT327732 JZP327732 KJL327732 KTH327732 LDD327732 LMZ327732 LWV327732 MGR327732 MQN327732 NAJ327732 NKF327732 NUB327732 ODX327732 ONT327732 OXP327732 PHL327732 PRH327732 QBD327732 QKZ327732 QUV327732 RER327732 RON327732 RYJ327732 SIF327732 SSB327732 TBX327732 TLT327732 TVP327732 UFL327732 UPH327732 UZD327732 VIZ327732 VSV327732 WCR327732 WMN327732 WWJ327732 AB393268 JX393268 TT393268 ADP393268 ANL393268 AXH393268 BHD393268 BQZ393268 CAV393268 CKR393268 CUN393268 DEJ393268 DOF393268 DYB393268 EHX393268 ERT393268 FBP393268 FLL393268 FVH393268 GFD393268 GOZ393268 GYV393268 HIR393268 HSN393268 ICJ393268 IMF393268 IWB393268 JFX393268 JPT393268 JZP393268 KJL393268 KTH393268 LDD393268 LMZ393268 LWV393268 MGR393268 MQN393268 NAJ393268 NKF393268 NUB393268 ODX393268 ONT393268 OXP393268 PHL393268 PRH393268 QBD393268 QKZ393268 QUV393268 RER393268 RON393268 RYJ393268 SIF393268 SSB393268 TBX393268 TLT393268 TVP393268 UFL393268 UPH393268 UZD393268 VIZ393268 VSV393268 WCR393268 WMN393268 WWJ393268 AB458804 JX458804 TT458804 ADP458804 ANL458804 AXH458804 BHD458804 BQZ458804 CAV458804 CKR458804 CUN458804 DEJ458804 DOF458804 DYB458804 EHX458804 ERT458804 FBP458804 FLL458804 FVH458804 GFD458804 GOZ458804 GYV458804 HIR458804 HSN458804 ICJ458804 IMF458804 IWB458804 JFX458804 JPT458804 JZP458804 KJL458804 KTH458804 LDD458804 LMZ458804 LWV458804 MGR458804 MQN458804 NAJ458804 NKF458804 NUB458804 ODX458804 ONT458804 OXP458804 PHL458804 PRH458804 QBD458804 QKZ458804 QUV458804 RER458804 RON458804 RYJ458804 SIF458804 SSB458804 TBX458804 TLT458804 TVP458804 UFL458804 UPH458804 UZD458804 VIZ458804 VSV458804 WCR458804 WMN458804 WWJ458804 AB524340 JX524340 TT524340 ADP524340 ANL524340 AXH524340 BHD524340 BQZ524340 CAV524340 CKR524340 CUN524340 DEJ524340 DOF524340 DYB524340 EHX524340 ERT524340 FBP524340 FLL524340 FVH524340 GFD524340 GOZ524340 GYV524340 HIR524340 HSN524340 ICJ524340 IMF524340 IWB524340 JFX524340 JPT524340 JZP524340 KJL524340 KTH524340 LDD524340 LMZ524340 LWV524340 MGR524340 MQN524340 NAJ524340 NKF524340 NUB524340 ODX524340 ONT524340 OXP524340 PHL524340 PRH524340 QBD524340 QKZ524340 QUV524340 RER524340 RON524340 RYJ524340 SIF524340 SSB524340 TBX524340 TLT524340 TVP524340 UFL524340 UPH524340 UZD524340 VIZ524340 VSV524340 WCR524340 WMN524340 WWJ524340 AB589876 JX589876 TT589876 ADP589876 ANL589876 AXH589876 BHD589876 BQZ589876 CAV589876 CKR589876 CUN589876 DEJ589876 DOF589876 DYB589876 EHX589876 ERT589876 FBP589876 FLL589876 FVH589876 GFD589876 GOZ589876 GYV589876 HIR589876 HSN589876 ICJ589876 IMF589876 IWB589876 JFX589876 JPT589876 JZP589876 KJL589876 KTH589876 LDD589876 LMZ589876 LWV589876 MGR589876 MQN589876 NAJ589876 NKF589876 NUB589876 ODX589876 ONT589876 OXP589876 PHL589876 PRH589876 QBD589876 QKZ589876 QUV589876 RER589876 RON589876 RYJ589876 SIF589876 SSB589876 TBX589876 TLT589876 TVP589876 UFL589876 UPH589876 UZD589876 VIZ589876 VSV589876 WCR589876 WMN589876 WWJ589876 AB655412 JX655412 TT655412 ADP655412 ANL655412 AXH655412 BHD655412 BQZ655412 CAV655412 CKR655412 CUN655412 DEJ655412 DOF655412 DYB655412 EHX655412 ERT655412 FBP655412 FLL655412 FVH655412 GFD655412 GOZ655412 GYV655412 HIR655412 HSN655412 ICJ655412 IMF655412 IWB655412 JFX655412 JPT655412 JZP655412 KJL655412 KTH655412 LDD655412 LMZ655412 LWV655412 MGR655412 MQN655412 NAJ655412 NKF655412 NUB655412 ODX655412 ONT655412 OXP655412 PHL655412 PRH655412 QBD655412 QKZ655412 QUV655412 RER655412 RON655412 RYJ655412 SIF655412 SSB655412 TBX655412 TLT655412 TVP655412 UFL655412 UPH655412 UZD655412 VIZ655412 VSV655412 WCR655412 WMN655412 WWJ655412 AB720948 JX720948 TT720948 ADP720948 ANL720948 AXH720948 BHD720948 BQZ720948 CAV720948 CKR720948 CUN720948 DEJ720948 DOF720948 DYB720948 EHX720948 ERT720948 FBP720948 FLL720948 FVH720948 GFD720948 GOZ720948 GYV720948 HIR720948 HSN720948 ICJ720948 IMF720948 IWB720948 JFX720948 JPT720948 JZP720948 KJL720948 KTH720948 LDD720948 LMZ720948 LWV720948 MGR720948 MQN720948 NAJ720948 NKF720948 NUB720948 ODX720948 ONT720948 OXP720948 PHL720948 PRH720948 QBD720948 QKZ720948 QUV720948 RER720948 RON720948 RYJ720948 SIF720948 SSB720948 TBX720948 TLT720948 TVP720948 UFL720948 UPH720948 UZD720948 VIZ720948 VSV720948 WCR720948 WMN720948 WWJ720948 AB786484 JX786484 TT786484 ADP786484 ANL786484 AXH786484 BHD786484 BQZ786484 CAV786484 CKR786484 CUN786484 DEJ786484 DOF786484 DYB786484 EHX786484 ERT786484 FBP786484 FLL786484 FVH786484 GFD786484 GOZ786484 GYV786484 HIR786484 HSN786484 ICJ786484 IMF786484 IWB786484 JFX786484 JPT786484 JZP786484 KJL786484 KTH786484 LDD786484 LMZ786484 LWV786484 MGR786484 MQN786484 NAJ786484 NKF786484 NUB786484 ODX786484 ONT786484 OXP786484 PHL786484 PRH786484 QBD786484 QKZ786484 QUV786484 RER786484 RON786484 RYJ786484 SIF786484 SSB786484 TBX786484 TLT786484 TVP786484 UFL786484 UPH786484 UZD786484 VIZ786484 VSV786484 WCR786484 WMN786484 WWJ786484 AB852020 JX852020 TT852020 ADP852020 ANL852020 AXH852020 BHD852020 BQZ852020 CAV852020 CKR852020 CUN852020 DEJ852020 DOF852020 DYB852020 EHX852020 ERT852020 FBP852020 FLL852020 FVH852020 GFD852020 GOZ852020 GYV852020 HIR852020 HSN852020 ICJ852020 IMF852020 IWB852020 JFX852020 JPT852020 JZP852020 KJL852020 KTH852020 LDD852020 LMZ852020 LWV852020 MGR852020 MQN852020 NAJ852020 NKF852020 NUB852020 ODX852020 ONT852020 OXP852020 PHL852020 PRH852020 QBD852020 QKZ852020 QUV852020 RER852020 RON852020 RYJ852020 SIF852020 SSB852020 TBX852020 TLT852020 TVP852020 UFL852020 UPH852020 UZD852020 VIZ852020 VSV852020 WCR852020 WMN852020 WWJ852020 AB917556 JX917556 TT917556 ADP917556 ANL917556 AXH917556 BHD917556 BQZ917556 CAV917556 CKR917556 CUN917556 DEJ917556 DOF917556 DYB917556 EHX917556 ERT917556 FBP917556 FLL917556 FVH917556 GFD917556 GOZ917556 GYV917556 HIR917556 HSN917556 ICJ917556 IMF917556 IWB917556 JFX917556 JPT917556 JZP917556 KJL917556 KTH917556 LDD917556 LMZ917556 LWV917556 MGR917556 MQN917556 NAJ917556 NKF917556 NUB917556 ODX917556 ONT917556 OXP917556 PHL917556 PRH917556 QBD917556 QKZ917556 QUV917556 RER917556 RON917556 RYJ917556 SIF917556 SSB917556 TBX917556 TLT917556 TVP917556 UFL917556 UPH917556 UZD917556 VIZ917556 VSV917556 WCR917556 WMN917556 WWJ917556 AB983092 JX983092 TT983092 ADP983092 ANL983092 AXH983092 BHD983092 BQZ983092 CAV983092 CKR983092 CUN983092 DEJ983092 DOF983092 DYB983092 EHX983092 ERT983092 FBP983092 FLL983092 FVH983092 GFD983092 GOZ983092 GYV983092 HIR983092 HSN983092 ICJ983092 IMF983092 IWB983092 JFX983092 JPT983092 JZP983092 KJL983092 KTH983092 LDD983092 LMZ983092 LWV983092 MGR983092 MQN983092 NAJ983092 NKF983092 NUB983092 ODX983092 ONT983092 OXP983092 PHL983092 PRH983092 QBD983092 QKZ983092 QUV983092 RER983092 RON983092 RYJ983092 SIF983092 SSB983092 TBX983092 TLT983092 TVP983092 UFL983092 UPH983092 UZD983092 VIZ983092 VSV983092 WCR983092 WMN983092 WWJ983092 AF52 KB52 TX52 ADT52 ANP52 AXL52 BHH52 BRD52 CAZ52 CKV52 CUR52 DEN52 DOJ52 DYF52 EIB52 ERX52 FBT52 FLP52 FVL52 GFH52 GPD52 GYZ52 HIV52 HSR52 ICN52 IMJ52 IWF52 JGB52 JPX52 JZT52 KJP52 KTL52 LDH52 LND52 LWZ52 MGV52 MQR52 NAN52 NKJ52 NUF52 OEB52 ONX52 OXT52 PHP52 PRL52 QBH52 QLD52 QUZ52 REV52 ROR52 RYN52 SIJ52 SSF52 TCB52 TLX52 TVT52 UFP52 UPL52 UZH52 VJD52 VSZ52 WCV52 WMR52 WWN52 AF65588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AF131124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AF196660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AF262196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AF327732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AF393268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AF458804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AF524340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AF589876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AF655412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AF720948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AF786484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AF852020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AF917556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AF983092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AB24 JX24 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AB65560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AB131096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AB196632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AB262168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AB327704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AB393240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AB458776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AB524312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AB589848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AB655384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AB720920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AB786456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AB851992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AB917528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AB983064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WWJ983064 AF24 KB24 TX24 ADT24 ANP24 AXL24 BHH24 BRD24 CAZ24 CKV24 CUR24 DEN24 DOJ24 DYF24 EIB24 ERX24 FBT24 FLP24 FVL24 GFH24 GPD24 GYZ24 HIV24 HSR24 ICN24 IMJ24 IWF24 JGB24 JPX24 JZT24 KJP24 KTL24 LDH24 LND24 LWZ24 MGV24 MQR24 NAN24 NKJ24 NUF24 OEB24 ONX24 OXT24 PHP24 PRL24 QBH24 QLD24 QUZ24 REV24 ROR24 RYN24 SIJ24 SSF24 TCB24 TLX24 TVT24 UFP24 UPL24 UZH24 VJD24 VSZ24 WCV24 WMR24 WWN24 AF65560 KB65560 TX65560 ADT65560 ANP65560 AXL65560 BHH65560 BRD65560 CAZ65560 CKV65560 CUR65560 DEN65560 DOJ65560 DYF65560 EIB65560 ERX65560 FBT65560 FLP65560 FVL65560 GFH65560 GPD65560 GYZ65560 HIV65560 HSR65560 ICN65560 IMJ65560 IWF65560 JGB65560 JPX65560 JZT65560 KJP65560 KTL65560 LDH65560 LND65560 LWZ65560 MGV65560 MQR65560 NAN65560 NKJ65560 NUF65560 OEB65560 ONX65560 OXT65560 PHP65560 PRL65560 QBH65560 QLD65560 QUZ65560 REV65560 ROR65560 RYN65560 SIJ65560 SSF65560 TCB65560 TLX65560 TVT65560 UFP65560 UPL65560 UZH65560 VJD65560 VSZ65560 WCV65560 WMR65560 WWN65560 AF131096 KB131096 TX131096 ADT131096 ANP131096 AXL131096 BHH131096 BRD131096 CAZ131096 CKV131096 CUR131096 DEN131096 DOJ131096 DYF131096 EIB131096 ERX131096 FBT131096 FLP131096 FVL131096 GFH131096 GPD131096 GYZ131096 HIV131096 HSR131096 ICN131096 IMJ131096 IWF131096 JGB131096 JPX131096 JZT131096 KJP131096 KTL131096 LDH131096 LND131096 LWZ131096 MGV131096 MQR131096 NAN131096 NKJ131096 NUF131096 OEB131096 ONX131096 OXT131096 PHP131096 PRL131096 QBH131096 QLD131096 QUZ131096 REV131096 ROR131096 RYN131096 SIJ131096 SSF131096 TCB131096 TLX131096 TVT131096 UFP131096 UPL131096 UZH131096 VJD131096 VSZ131096 WCV131096 WMR131096 WWN131096 AF196632 KB196632 TX196632 ADT196632 ANP196632 AXL196632 BHH196632 BRD196632 CAZ196632 CKV196632 CUR196632 DEN196632 DOJ196632 DYF196632 EIB196632 ERX196632 FBT196632 FLP196632 FVL196632 GFH196632 GPD196632 GYZ196632 HIV196632 HSR196632 ICN196632 IMJ196632 IWF196632 JGB196632 JPX196632 JZT196632 KJP196632 KTL196632 LDH196632 LND196632 LWZ196632 MGV196632 MQR196632 NAN196632 NKJ196632 NUF196632 OEB196632 ONX196632 OXT196632 PHP196632 PRL196632 QBH196632 QLD196632 QUZ196632 REV196632 ROR196632 RYN196632 SIJ196632 SSF196632 TCB196632 TLX196632 TVT196632 UFP196632 UPL196632 UZH196632 VJD196632 VSZ196632 WCV196632 WMR196632 WWN196632 AF262168 KB262168 TX262168 ADT262168 ANP262168 AXL262168 BHH262168 BRD262168 CAZ262168 CKV262168 CUR262168 DEN262168 DOJ262168 DYF262168 EIB262168 ERX262168 FBT262168 FLP262168 FVL262168 GFH262168 GPD262168 GYZ262168 HIV262168 HSR262168 ICN262168 IMJ262168 IWF262168 JGB262168 JPX262168 JZT262168 KJP262168 KTL262168 LDH262168 LND262168 LWZ262168 MGV262168 MQR262168 NAN262168 NKJ262168 NUF262168 OEB262168 ONX262168 OXT262168 PHP262168 PRL262168 QBH262168 QLD262168 QUZ262168 REV262168 ROR262168 RYN262168 SIJ262168 SSF262168 TCB262168 TLX262168 TVT262168 UFP262168 UPL262168 UZH262168 VJD262168 VSZ262168 WCV262168 WMR262168 WWN262168 AF327704 KB327704 TX327704 ADT327704 ANP327704 AXL327704 BHH327704 BRD327704 CAZ327704 CKV327704 CUR327704 DEN327704 DOJ327704 DYF327704 EIB327704 ERX327704 FBT327704 FLP327704 FVL327704 GFH327704 GPD327704 GYZ327704 HIV327704 HSR327704 ICN327704 IMJ327704 IWF327704 JGB327704 JPX327704 JZT327704 KJP327704 KTL327704 LDH327704 LND327704 LWZ327704 MGV327704 MQR327704 NAN327704 NKJ327704 NUF327704 OEB327704 ONX327704 OXT327704 PHP327704 PRL327704 QBH327704 QLD327704 QUZ327704 REV327704 ROR327704 RYN327704 SIJ327704 SSF327704 TCB327704 TLX327704 TVT327704 UFP327704 UPL327704 UZH327704 VJD327704 VSZ327704 WCV327704 WMR327704 WWN327704 AF393240 KB393240 TX393240 ADT393240 ANP393240 AXL393240 BHH393240 BRD393240 CAZ393240 CKV393240 CUR393240 DEN393240 DOJ393240 DYF393240 EIB393240 ERX393240 FBT393240 FLP393240 FVL393240 GFH393240 GPD393240 GYZ393240 HIV393240 HSR393240 ICN393240 IMJ393240 IWF393240 JGB393240 JPX393240 JZT393240 KJP393240 KTL393240 LDH393240 LND393240 LWZ393240 MGV393240 MQR393240 NAN393240 NKJ393240 NUF393240 OEB393240 ONX393240 OXT393240 PHP393240 PRL393240 QBH393240 QLD393240 QUZ393240 REV393240 ROR393240 RYN393240 SIJ393240 SSF393240 TCB393240 TLX393240 TVT393240 UFP393240 UPL393240 UZH393240 VJD393240 VSZ393240 WCV393240 WMR393240 WWN393240 AF458776 KB458776 TX458776 ADT458776 ANP458776 AXL458776 BHH458776 BRD458776 CAZ458776 CKV458776 CUR458776 DEN458776 DOJ458776 DYF458776 EIB458776 ERX458776 FBT458776 FLP458776 FVL458776 GFH458776 GPD458776 GYZ458776 HIV458776 HSR458776 ICN458776 IMJ458776 IWF458776 JGB458776 JPX458776 JZT458776 KJP458776 KTL458776 LDH458776 LND458776 LWZ458776 MGV458776 MQR458776 NAN458776 NKJ458776 NUF458776 OEB458776 ONX458776 OXT458776 PHP458776 PRL458776 QBH458776 QLD458776 QUZ458776 REV458776 ROR458776 RYN458776 SIJ458776 SSF458776 TCB458776 TLX458776 TVT458776 UFP458776 UPL458776 UZH458776 VJD458776 VSZ458776 WCV458776 WMR458776 WWN458776 AF524312 KB524312 TX524312 ADT524312 ANP524312 AXL524312 BHH524312 BRD524312 CAZ524312 CKV524312 CUR524312 DEN524312 DOJ524312 DYF524312 EIB524312 ERX524312 FBT524312 FLP524312 FVL524312 GFH524312 GPD524312 GYZ524312 HIV524312 HSR524312 ICN524312 IMJ524312 IWF524312 JGB524312 JPX524312 JZT524312 KJP524312 KTL524312 LDH524312 LND524312 LWZ524312 MGV524312 MQR524312 NAN524312 NKJ524312 NUF524312 OEB524312 ONX524312 OXT524312 PHP524312 PRL524312 QBH524312 QLD524312 QUZ524312 REV524312 ROR524312 RYN524312 SIJ524312 SSF524312 TCB524312 TLX524312 TVT524312 UFP524312 UPL524312 UZH524312 VJD524312 VSZ524312 WCV524312 WMR524312 WWN524312 AF589848 KB589848 TX589848 ADT589848 ANP589848 AXL589848 BHH589848 BRD589848 CAZ589848 CKV589848 CUR589848 DEN589848 DOJ589848 DYF589848 EIB589848 ERX589848 FBT589848 FLP589848 FVL589848 GFH589848 GPD589848 GYZ589848 HIV589848 HSR589848 ICN589848 IMJ589848 IWF589848 JGB589848 JPX589848 JZT589848 KJP589848 KTL589848 LDH589848 LND589848 LWZ589848 MGV589848 MQR589848 NAN589848 NKJ589848 NUF589848 OEB589848 ONX589848 OXT589848 PHP589848 PRL589848 QBH589848 QLD589848 QUZ589848 REV589848 ROR589848 RYN589848 SIJ589848 SSF589848 TCB589848 TLX589848 TVT589848 UFP589848 UPL589848 UZH589848 VJD589848 VSZ589848 WCV589848 WMR589848 WWN589848 AF655384 KB655384 TX655384 ADT655384 ANP655384 AXL655384 BHH655384 BRD655384 CAZ655384 CKV655384 CUR655384 DEN655384 DOJ655384 DYF655384 EIB655384 ERX655384 FBT655384 FLP655384 FVL655384 GFH655384 GPD655384 GYZ655384 HIV655384 HSR655384 ICN655384 IMJ655384 IWF655384 JGB655384 JPX655384 JZT655384 KJP655384 KTL655384 LDH655384 LND655384 LWZ655384 MGV655384 MQR655384 NAN655384 NKJ655384 NUF655384 OEB655384 ONX655384 OXT655384 PHP655384 PRL655384 QBH655384 QLD655384 QUZ655384 REV655384 ROR655384 RYN655384 SIJ655384 SSF655384 TCB655384 TLX655384 TVT655384 UFP655384 UPL655384 UZH655384 VJD655384 VSZ655384 WCV655384 WMR655384 WWN655384 AF720920 KB720920 TX720920 ADT720920 ANP720920 AXL720920 BHH720920 BRD720920 CAZ720920 CKV720920 CUR720920 DEN720920 DOJ720920 DYF720920 EIB720920 ERX720920 FBT720920 FLP720920 FVL720920 GFH720920 GPD720920 GYZ720920 HIV720920 HSR720920 ICN720920 IMJ720920 IWF720920 JGB720920 JPX720920 JZT720920 KJP720920 KTL720920 LDH720920 LND720920 LWZ720920 MGV720920 MQR720920 NAN720920 NKJ720920 NUF720920 OEB720920 ONX720920 OXT720920 PHP720920 PRL720920 QBH720920 QLD720920 QUZ720920 REV720920 ROR720920 RYN720920 SIJ720920 SSF720920 TCB720920 TLX720920 TVT720920 UFP720920 UPL720920 UZH720920 VJD720920 VSZ720920 WCV720920 WMR720920 WWN720920 AF786456 KB786456 TX786456 ADT786456 ANP786456 AXL786456 BHH786456 BRD786456 CAZ786456 CKV786456 CUR786456 DEN786456 DOJ786456 DYF786456 EIB786456 ERX786456 FBT786456 FLP786456 FVL786456 GFH786456 GPD786456 GYZ786456 HIV786456 HSR786456 ICN786456 IMJ786456 IWF786456 JGB786456 JPX786456 JZT786456 KJP786456 KTL786456 LDH786456 LND786456 LWZ786456 MGV786456 MQR786456 NAN786456 NKJ786456 NUF786456 OEB786456 ONX786456 OXT786456 PHP786456 PRL786456 QBH786456 QLD786456 QUZ786456 REV786456 ROR786456 RYN786456 SIJ786456 SSF786456 TCB786456 TLX786456 TVT786456 UFP786456 UPL786456 UZH786456 VJD786456 VSZ786456 WCV786456 WMR786456 WWN786456 AF851992 KB851992 TX851992 ADT851992 ANP851992 AXL851992 BHH851992 BRD851992 CAZ851992 CKV851992 CUR851992 DEN851992 DOJ851992 DYF851992 EIB851992 ERX851992 FBT851992 FLP851992 FVL851992 GFH851992 GPD851992 GYZ851992 HIV851992 HSR851992 ICN851992 IMJ851992 IWF851992 JGB851992 JPX851992 JZT851992 KJP851992 KTL851992 LDH851992 LND851992 LWZ851992 MGV851992 MQR851992 NAN851992 NKJ851992 NUF851992 OEB851992 ONX851992 OXT851992 PHP851992 PRL851992 QBH851992 QLD851992 QUZ851992 REV851992 ROR851992 RYN851992 SIJ851992 SSF851992 TCB851992 TLX851992 TVT851992 UFP851992 UPL851992 UZH851992 VJD851992 VSZ851992 WCV851992 WMR851992 WWN851992 AF917528 KB917528 TX917528 ADT917528 ANP917528 AXL917528 BHH917528 BRD917528 CAZ917528 CKV917528 CUR917528 DEN917528 DOJ917528 DYF917528 EIB917528 ERX917528 FBT917528 FLP917528 FVL917528 GFH917528 GPD917528 GYZ917528 HIV917528 HSR917528 ICN917528 IMJ917528 IWF917528 JGB917528 JPX917528 JZT917528 KJP917528 KTL917528 LDH917528 LND917528 LWZ917528 MGV917528 MQR917528 NAN917528 NKJ917528 NUF917528 OEB917528 ONX917528 OXT917528 PHP917528 PRL917528 QBH917528 QLD917528 QUZ917528 REV917528 ROR917528 RYN917528 SIJ917528 SSF917528 TCB917528 TLX917528 TVT917528 UFP917528 UPL917528 UZH917528 VJD917528 VSZ917528 WCV917528 WMR917528 WWN917528 AF983064 KB983064 TX983064 ADT983064 ANP983064 AXL983064 BHH983064 BRD983064 CAZ983064 CKV983064 CUR983064 DEN983064 DOJ983064 DYF983064 EIB983064 ERX983064 FBT983064 FLP983064 FVL983064 GFH983064 GPD983064 GYZ983064 HIV983064 HSR983064 ICN983064 IMJ983064 IWF983064 JGB983064 JPX983064 JZT983064 KJP983064 KTL983064 LDH983064 LND983064 LWZ983064 MGV983064 MQR983064 NAN983064 NKJ983064 NUF983064 OEB983064 ONX983064 OXT983064 PHP983064 PRL983064 QBH983064 QLD983064 QUZ983064 REV983064 ROR983064 RYN983064 SIJ983064 SSF983064 TCB983064 TLX983064 TVT983064 UFP983064 UPL983064 UZH983064 VJD983064 VSZ983064 WCV983064 WMR983064 WWN983064 AB28 JX28 TT28 ADP28 ANL28 AXH28 BHD28 BQZ28 CAV28 CKR28 CUN28 DEJ28 DOF28 DYB28 EHX28 ERT28 FBP28 FLL28 FVH28 GFD28 GOZ28 GYV28 HIR28 HSN28 ICJ28 IMF28 IWB28 JFX28 JPT28 JZP28 KJL28 KTH28 LDD28 LMZ28 LWV28 MGR28 MQN28 NAJ28 NKF28 NUB28 ODX28 ONT28 OXP28 PHL28 PRH28 QBD28 QKZ28 QUV28 RER28 RON28 RYJ28 SIF28 SSB28 TBX28 TLT28 TVP28 UFL28 UPH28 UZD28 VIZ28 VSV28 WCR28 WMN28 WWJ28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AF28 KB28 TX28 ADT28 ANP28 AXL28 BHH28 BRD28 CAZ28 CKV28 CUR28 DEN28 DOJ28 DYF28 EIB28 ERX28 FBT28 FLP28 FVL28 GFH28 GPD28 GYZ28 HIV28 HSR28 ICN28 IMJ28 IWF28 JGB28 JPX28 JZT28 KJP28 KTL28 LDH28 LND28 LWZ28 MGV28 MQR28 NAN28 NKJ28 NUF28 OEB28 ONX28 OXT28 PHP28 PRL28 QBH28 QLD28 QUZ28 REV28 ROR28 RYN28 SIJ28 SSF28 TCB28 TLX28 TVT28 UFP28 UPL28 UZH28 VJD28 VSZ28 WCV28 WMR28 WWN28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WWN983068 AB32 JX32 TT32 ADP32 ANL32 AXH32 BHD32 BQZ32 CAV32 CKR32 CUN32 DEJ32 DOF32 DYB32 EHX32 ERT32 FBP32 FLL32 FVH32 GFD32 GOZ32 GYV32 HIR32 HSN32 ICJ32 IMF32 IWB32 JFX32 JPT32 JZP32 KJL32 KTH32 LDD32 LMZ32 LWV32 MGR32 MQN32 NAJ32 NKF32 NUB32 ODX32 ONT32 OXP32 PHL32 PRH32 QBD32 QKZ32 QUV32 RER32 RON32 RYJ32 SIF32 SSB32 TBX32 TLT32 TVP32 UFL32 UPH32 UZD32 VIZ32 VSV32 WCR32 WMN32 WWJ32 AB65568 JX65568 TT65568 ADP65568 ANL65568 AXH65568 BHD65568 BQZ65568 CAV65568 CKR65568 CUN65568 DEJ65568 DOF65568 DYB65568 EHX65568 ERT65568 FBP65568 FLL65568 FVH65568 GFD65568 GOZ65568 GYV65568 HIR65568 HSN65568 ICJ65568 IMF65568 IWB65568 JFX65568 JPT65568 JZP65568 KJL65568 KTH65568 LDD65568 LMZ65568 LWV65568 MGR65568 MQN65568 NAJ65568 NKF65568 NUB65568 ODX65568 ONT65568 OXP65568 PHL65568 PRH65568 QBD65568 QKZ65568 QUV65568 RER65568 RON65568 RYJ65568 SIF65568 SSB65568 TBX65568 TLT65568 TVP65568 UFL65568 UPH65568 UZD65568 VIZ65568 VSV65568 WCR65568 WMN65568 WWJ65568 AB131104 JX131104 TT131104 ADP131104 ANL131104 AXH131104 BHD131104 BQZ131104 CAV131104 CKR131104 CUN131104 DEJ131104 DOF131104 DYB131104 EHX131104 ERT131104 FBP131104 FLL131104 FVH131104 GFD131104 GOZ131104 GYV131104 HIR131104 HSN131104 ICJ131104 IMF131104 IWB131104 JFX131104 JPT131104 JZP131104 KJL131104 KTH131104 LDD131104 LMZ131104 LWV131104 MGR131104 MQN131104 NAJ131104 NKF131104 NUB131104 ODX131104 ONT131104 OXP131104 PHL131104 PRH131104 QBD131104 QKZ131104 QUV131104 RER131104 RON131104 RYJ131104 SIF131104 SSB131104 TBX131104 TLT131104 TVP131104 UFL131104 UPH131104 UZD131104 VIZ131104 VSV131104 WCR131104 WMN131104 WWJ131104 AB196640 JX196640 TT196640 ADP196640 ANL196640 AXH196640 BHD196640 BQZ196640 CAV196640 CKR196640 CUN196640 DEJ196640 DOF196640 DYB196640 EHX196640 ERT196640 FBP196640 FLL196640 FVH196640 GFD196640 GOZ196640 GYV196640 HIR196640 HSN196640 ICJ196640 IMF196640 IWB196640 JFX196640 JPT196640 JZP196640 KJL196640 KTH196640 LDD196640 LMZ196640 LWV196640 MGR196640 MQN196640 NAJ196640 NKF196640 NUB196640 ODX196640 ONT196640 OXP196640 PHL196640 PRH196640 QBD196640 QKZ196640 QUV196640 RER196640 RON196640 RYJ196640 SIF196640 SSB196640 TBX196640 TLT196640 TVP196640 UFL196640 UPH196640 UZD196640 VIZ196640 VSV196640 WCR196640 WMN196640 WWJ196640 AB262176 JX262176 TT262176 ADP262176 ANL262176 AXH262176 BHD262176 BQZ262176 CAV262176 CKR262176 CUN262176 DEJ262176 DOF262176 DYB262176 EHX262176 ERT262176 FBP262176 FLL262176 FVH262176 GFD262176 GOZ262176 GYV262176 HIR262176 HSN262176 ICJ262176 IMF262176 IWB262176 JFX262176 JPT262176 JZP262176 KJL262176 KTH262176 LDD262176 LMZ262176 LWV262176 MGR262176 MQN262176 NAJ262176 NKF262176 NUB262176 ODX262176 ONT262176 OXP262176 PHL262176 PRH262176 QBD262176 QKZ262176 QUV262176 RER262176 RON262176 RYJ262176 SIF262176 SSB262176 TBX262176 TLT262176 TVP262176 UFL262176 UPH262176 UZD262176 VIZ262176 VSV262176 WCR262176 WMN262176 WWJ262176 AB327712 JX327712 TT327712 ADP327712 ANL327712 AXH327712 BHD327712 BQZ327712 CAV327712 CKR327712 CUN327712 DEJ327712 DOF327712 DYB327712 EHX327712 ERT327712 FBP327712 FLL327712 FVH327712 GFD327712 GOZ327712 GYV327712 HIR327712 HSN327712 ICJ327712 IMF327712 IWB327712 JFX327712 JPT327712 JZP327712 KJL327712 KTH327712 LDD327712 LMZ327712 LWV327712 MGR327712 MQN327712 NAJ327712 NKF327712 NUB327712 ODX327712 ONT327712 OXP327712 PHL327712 PRH327712 QBD327712 QKZ327712 QUV327712 RER327712 RON327712 RYJ327712 SIF327712 SSB327712 TBX327712 TLT327712 TVP327712 UFL327712 UPH327712 UZD327712 VIZ327712 VSV327712 WCR327712 WMN327712 WWJ327712 AB393248 JX393248 TT393248 ADP393248 ANL393248 AXH393248 BHD393248 BQZ393248 CAV393248 CKR393248 CUN393248 DEJ393248 DOF393248 DYB393248 EHX393248 ERT393248 FBP393248 FLL393248 FVH393248 GFD393248 GOZ393248 GYV393248 HIR393248 HSN393248 ICJ393248 IMF393248 IWB393248 JFX393248 JPT393248 JZP393248 KJL393248 KTH393248 LDD393248 LMZ393248 LWV393248 MGR393248 MQN393248 NAJ393248 NKF393248 NUB393248 ODX393248 ONT393248 OXP393248 PHL393248 PRH393248 QBD393248 QKZ393248 QUV393248 RER393248 RON393248 RYJ393248 SIF393248 SSB393248 TBX393248 TLT393248 TVP393248 UFL393248 UPH393248 UZD393248 VIZ393248 VSV393248 WCR393248 WMN393248 WWJ393248 AB458784 JX458784 TT458784 ADP458784 ANL458784 AXH458784 BHD458784 BQZ458784 CAV458784 CKR458784 CUN458784 DEJ458784 DOF458784 DYB458784 EHX458784 ERT458784 FBP458784 FLL458784 FVH458784 GFD458784 GOZ458784 GYV458784 HIR458784 HSN458784 ICJ458784 IMF458784 IWB458784 JFX458784 JPT458784 JZP458784 KJL458784 KTH458784 LDD458784 LMZ458784 LWV458784 MGR458784 MQN458784 NAJ458784 NKF458784 NUB458784 ODX458784 ONT458784 OXP458784 PHL458784 PRH458784 QBD458784 QKZ458784 QUV458784 RER458784 RON458784 RYJ458784 SIF458784 SSB458784 TBX458784 TLT458784 TVP458784 UFL458784 UPH458784 UZD458784 VIZ458784 VSV458784 WCR458784 WMN458784 WWJ458784 AB524320 JX524320 TT524320 ADP524320 ANL524320 AXH524320 BHD524320 BQZ524320 CAV524320 CKR524320 CUN524320 DEJ524320 DOF524320 DYB524320 EHX524320 ERT524320 FBP524320 FLL524320 FVH524320 GFD524320 GOZ524320 GYV524320 HIR524320 HSN524320 ICJ524320 IMF524320 IWB524320 JFX524320 JPT524320 JZP524320 KJL524320 KTH524320 LDD524320 LMZ524320 LWV524320 MGR524320 MQN524320 NAJ524320 NKF524320 NUB524320 ODX524320 ONT524320 OXP524320 PHL524320 PRH524320 QBD524320 QKZ524320 QUV524320 RER524320 RON524320 RYJ524320 SIF524320 SSB524320 TBX524320 TLT524320 TVP524320 UFL524320 UPH524320 UZD524320 VIZ524320 VSV524320 WCR524320 WMN524320 WWJ524320 AB589856 JX589856 TT589856 ADP589856 ANL589856 AXH589856 BHD589856 BQZ589856 CAV589856 CKR589856 CUN589856 DEJ589856 DOF589856 DYB589856 EHX589856 ERT589856 FBP589856 FLL589856 FVH589856 GFD589856 GOZ589856 GYV589856 HIR589856 HSN589856 ICJ589856 IMF589856 IWB589856 JFX589856 JPT589856 JZP589856 KJL589856 KTH589856 LDD589856 LMZ589856 LWV589856 MGR589856 MQN589856 NAJ589856 NKF589856 NUB589856 ODX589856 ONT589856 OXP589856 PHL589856 PRH589856 QBD589856 QKZ589856 QUV589856 RER589856 RON589856 RYJ589856 SIF589856 SSB589856 TBX589856 TLT589856 TVP589856 UFL589856 UPH589856 UZD589856 VIZ589856 VSV589856 WCR589856 WMN589856 WWJ589856 AB655392 JX655392 TT655392 ADP655392 ANL655392 AXH655392 BHD655392 BQZ655392 CAV655392 CKR655392 CUN655392 DEJ655392 DOF655392 DYB655392 EHX655392 ERT655392 FBP655392 FLL655392 FVH655392 GFD655392 GOZ655392 GYV655392 HIR655392 HSN655392 ICJ655392 IMF655392 IWB655392 JFX655392 JPT655392 JZP655392 KJL655392 KTH655392 LDD655392 LMZ655392 LWV655392 MGR655392 MQN655392 NAJ655392 NKF655392 NUB655392 ODX655392 ONT655392 OXP655392 PHL655392 PRH655392 QBD655392 QKZ655392 QUV655392 RER655392 RON655392 RYJ655392 SIF655392 SSB655392 TBX655392 TLT655392 TVP655392 UFL655392 UPH655392 UZD655392 VIZ655392 VSV655392 WCR655392 WMN655392 WWJ655392 AB720928 JX720928 TT720928 ADP720928 ANL720928 AXH720928 BHD720928 BQZ720928 CAV720928 CKR720928 CUN720928 DEJ720928 DOF720928 DYB720928 EHX720928 ERT720928 FBP720928 FLL720928 FVH720928 GFD720928 GOZ720928 GYV720928 HIR720928 HSN720928 ICJ720928 IMF720928 IWB720928 JFX720928 JPT720928 JZP720928 KJL720928 KTH720928 LDD720928 LMZ720928 LWV720928 MGR720928 MQN720928 NAJ720928 NKF720928 NUB720928 ODX720928 ONT720928 OXP720928 PHL720928 PRH720928 QBD720928 QKZ720928 QUV720928 RER720928 RON720928 RYJ720928 SIF720928 SSB720928 TBX720928 TLT720928 TVP720928 UFL720928 UPH720928 UZD720928 VIZ720928 VSV720928 WCR720928 WMN720928 WWJ720928 AB786464 JX786464 TT786464 ADP786464 ANL786464 AXH786464 BHD786464 BQZ786464 CAV786464 CKR786464 CUN786464 DEJ786464 DOF786464 DYB786464 EHX786464 ERT786464 FBP786464 FLL786464 FVH786464 GFD786464 GOZ786464 GYV786464 HIR786464 HSN786464 ICJ786464 IMF786464 IWB786464 JFX786464 JPT786464 JZP786464 KJL786464 KTH786464 LDD786464 LMZ786464 LWV786464 MGR786464 MQN786464 NAJ786464 NKF786464 NUB786464 ODX786464 ONT786464 OXP786464 PHL786464 PRH786464 QBD786464 QKZ786464 QUV786464 RER786464 RON786464 RYJ786464 SIF786464 SSB786464 TBX786464 TLT786464 TVP786464 UFL786464 UPH786464 UZD786464 VIZ786464 VSV786464 WCR786464 WMN786464 WWJ786464 AB852000 JX852000 TT852000 ADP852000 ANL852000 AXH852000 BHD852000 BQZ852000 CAV852000 CKR852000 CUN852000 DEJ852000 DOF852000 DYB852000 EHX852000 ERT852000 FBP852000 FLL852000 FVH852000 GFD852000 GOZ852000 GYV852000 HIR852000 HSN852000 ICJ852000 IMF852000 IWB852000 JFX852000 JPT852000 JZP852000 KJL852000 KTH852000 LDD852000 LMZ852000 LWV852000 MGR852000 MQN852000 NAJ852000 NKF852000 NUB852000 ODX852000 ONT852000 OXP852000 PHL852000 PRH852000 QBD852000 QKZ852000 QUV852000 RER852000 RON852000 RYJ852000 SIF852000 SSB852000 TBX852000 TLT852000 TVP852000 UFL852000 UPH852000 UZD852000 VIZ852000 VSV852000 WCR852000 WMN852000 WWJ852000 AB917536 JX917536 TT917536 ADP917536 ANL917536 AXH917536 BHD917536 BQZ917536 CAV917536 CKR917536 CUN917536 DEJ917536 DOF917536 DYB917536 EHX917536 ERT917536 FBP917536 FLL917536 FVH917536 GFD917536 GOZ917536 GYV917536 HIR917536 HSN917536 ICJ917536 IMF917536 IWB917536 JFX917536 JPT917536 JZP917536 KJL917536 KTH917536 LDD917536 LMZ917536 LWV917536 MGR917536 MQN917536 NAJ917536 NKF917536 NUB917536 ODX917536 ONT917536 OXP917536 PHL917536 PRH917536 QBD917536 QKZ917536 QUV917536 RER917536 RON917536 RYJ917536 SIF917536 SSB917536 TBX917536 TLT917536 TVP917536 UFL917536 UPH917536 UZD917536 VIZ917536 VSV917536 WCR917536 WMN917536 WWJ917536 AB983072 JX983072 TT983072 ADP983072 ANL983072 AXH983072 BHD983072 BQZ983072 CAV983072 CKR983072 CUN983072 DEJ983072 DOF983072 DYB983072 EHX983072 ERT983072 FBP983072 FLL983072 FVH983072 GFD983072 GOZ983072 GYV983072 HIR983072 HSN983072 ICJ983072 IMF983072 IWB983072 JFX983072 JPT983072 JZP983072 KJL983072 KTH983072 LDD983072 LMZ983072 LWV983072 MGR983072 MQN983072 NAJ983072 NKF983072 NUB983072 ODX983072 ONT983072 OXP983072 PHL983072 PRH983072 QBD983072 QKZ983072 QUV983072 RER983072 RON983072 RYJ983072 SIF983072 SSB983072 TBX983072 TLT983072 TVP983072 UFL983072 UPH983072 UZD983072 VIZ983072 VSV983072 WCR983072 WMN983072 WWJ983072 AF32 KB32 TX32 ADT32 ANP32 AXL32 BHH32 BRD32 CAZ32 CKV32 CUR32 DEN32 DOJ32 DYF32 EIB32 ERX32 FBT32 FLP32 FVL32 GFH32 GPD32 GYZ32 HIV32 HSR32 ICN32 IMJ32 IWF32 JGB32 JPX32 JZT32 KJP32 KTL32 LDH32 LND32 LWZ32 MGV32 MQR32 NAN32 NKJ32 NUF32 OEB32 ONX32 OXT32 PHP32 PRL32 QBH32 QLD32 QUZ32 REV32 ROR32 RYN32 SIJ32 SSF32 TCB32 TLX32 TVT32 UFP32 UPL32 UZH32 VJD32 VSZ32 WCV32 WMR32 WWN32 AF65568 KB65568 TX65568 ADT65568 ANP65568 AXL65568 BHH65568 BRD65568 CAZ65568 CKV65568 CUR65568 DEN65568 DOJ65568 DYF65568 EIB65568 ERX65568 FBT65568 FLP65568 FVL65568 GFH65568 GPD65568 GYZ65568 HIV65568 HSR65568 ICN65568 IMJ65568 IWF65568 JGB65568 JPX65568 JZT65568 KJP65568 KTL65568 LDH65568 LND65568 LWZ65568 MGV65568 MQR65568 NAN65568 NKJ65568 NUF65568 OEB65568 ONX65568 OXT65568 PHP65568 PRL65568 QBH65568 QLD65568 QUZ65568 REV65568 ROR65568 RYN65568 SIJ65568 SSF65568 TCB65568 TLX65568 TVT65568 UFP65568 UPL65568 UZH65568 VJD65568 VSZ65568 WCV65568 WMR65568 WWN65568 AF131104 KB131104 TX131104 ADT131104 ANP131104 AXL131104 BHH131104 BRD131104 CAZ131104 CKV131104 CUR131104 DEN131104 DOJ131104 DYF131104 EIB131104 ERX131104 FBT131104 FLP131104 FVL131104 GFH131104 GPD131104 GYZ131104 HIV131104 HSR131104 ICN131104 IMJ131104 IWF131104 JGB131104 JPX131104 JZT131104 KJP131104 KTL131104 LDH131104 LND131104 LWZ131104 MGV131104 MQR131104 NAN131104 NKJ131104 NUF131104 OEB131104 ONX131104 OXT131104 PHP131104 PRL131104 QBH131104 QLD131104 QUZ131104 REV131104 ROR131104 RYN131104 SIJ131104 SSF131104 TCB131104 TLX131104 TVT131104 UFP131104 UPL131104 UZH131104 VJD131104 VSZ131104 WCV131104 WMR131104 WWN131104 AF196640 KB196640 TX196640 ADT196640 ANP196640 AXL196640 BHH196640 BRD196640 CAZ196640 CKV196640 CUR196640 DEN196640 DOJ196640 DYF196640 EIB196640 ERX196640 FBT196640 FLP196640 FVL196640 GFH196640 GPD196640 GYZ196640 HIV196640 HSR196640 ICN196640 IMJ196640 IWF196640 JGB196640 JPX196640 JZT196640 KJP196640 KTL196640 LDH196640 LND196640 LWZ196640 MGV196640 MQR196640 NAN196640 NKJ196640 NUF196640 OEB196640 ONX196640 OXT196640 PHP196640 PRL196640 QBH196640 QLD196640 QUZ196640 REV196640 ROR196640 RYN196640 SIJ196640 SSF196640 TCB196640 TLX196640 TVT196640 UFP196640 UPL196640 UZH196640 VJD196640 VSZ196640 WCV196640 WMR196640 WWN196640 AF262176 KB262176 TX262176 ADT262176 ANP262176 AXL262176 BHH262176 BRD262176 CAZ262176 CKV262176 CUR262176 DEN262176 DOJ262176 DYF262176 EIB262176 ERX262176 FBT262176 FLP262176 FVL262176 GFH262176 GPD262176 GYZ262176 HIV262176 HSR262176 ICN262176 IMJ262176 IWF262176 JGB262176 JPX262176 JZT262176 KJP262176 KTL262176 LDH262176 LND262176 LWZ262176 MGV262176 MQR262176 NAN262176 NKJ262176 NUF262176 OEB262176 ONX262176 OXT262176 PHP262176 PRL262176 QBH262176 QLD262176 QUZ262176 REV262176 ROR262176 RYN262176 SIJ262176 SSF262176 TCB262176 TLX262176 TVT262176 UFP262176 UPL262176 UZH262176 VJD262176 VSZ262176 WCV262176 WMR262176 WWN262176 AF327712 KB327712 TX327712 ADT327712 ANP327712 AXL327712 BHH327712 BRD327712 CAZ327712 CKV327712 CUR327712 DEN327712 DOJ327712 DYF327712 EIB327712 ERX327712 FBT327712 FLP327712 FVL327712 GFH327712 GPD327712 GYZ327712 HIV327712 HSR327712 ICN327712 IMJ327712 IWF327712 JGB327712 JPX327712 JZT327712 KJP327712 KTL327712 LDH327712 LND327712 LWZ327712 MGV327712 MQR327712 NAN327712 NKJ327712 NUF327712 OEB327712 ONX327712 OXT327712 PHP327712 PRL327712 QBH327712 QLD327712 QUZ327712 REV327712 ROR327712 RYN327712 SIJ327712 SSF327712 TCB327712 TLX327712 TVT327712 UFP327712 UPL327712 UZH327712 VJD327712 VSZ327712 WCV327712 WMR327712 WWN327712 AF393248 KB393248 TX393248 ADT393248 ANP393248 AXL393248 BHH393248 BRD393248 CAZ393248 CKV393248 CUR393248 DEN393248 DOJ393248 DYF393248 EIB393248 ERX393248 FBT393248 FLP393248 FVL393248 GFH393248 GPD393248 GYZ393248 HIV393248 HSR393248 ICN393248 IMJ393248 IWF393248 JGB393248 JPX393248 JZT393248 KJP393248 KTL393248 LDH393248 LND393248 LWZ393248 MGV393248 MQR393248 NAN393248 NKJ393248 NUF393248 OEB393248 ONX393248 OXT393248 PHP393248 PRL393248 QBH393248 QLD393248 QUZ393248 REV393248 ROR393248 RYN393248 SIJ393248 SSF393248 TCB393248 TLX393248 TVT393248 UFP393248 UPL393248 UZH393248 VJD393248 VSZ393248 WCV393248 WMR393248 WWN393248 AF458784 KB458784 TX458784 ADT458784 ANP458784 AXL458784 BHH458784 BRD458784 CAZ458784 CKV458784 CUR458784 DEN458784 DOJ458784 DYF458784 EIB458784 ERX458784 FBT458784 FLP458784 FVL458784 GFH458784 GPD458784 GYZ458784 HIV458784 HSR458784 ICN458784 IMJ458784 IWF458784 JGB458784 JPX458784 JZT458784 KJP458784 KTL458784 LDH458784 LND458784 LWZ458784 MGV458784 MQR458784 NAN458784 NKJ458784 NUF458784 OEB458784 ONX458784 OXT458784 PHP458784 PRL458784 QBH458784 QLD458784 QUZ458784 REV458784 ROR458784 RYN458784 SIJ458784 SSF458784 TCB458784 TLX458784 TVT458784 UFP458784 UPL458784 UZH458784 VJD458784 VSZ458784 WCV458784 WMR458784 WWN458784 AF524320 KB524320 TX524320 ADT524320 ANP524320 AXL524320 BHH524320 BRD524320 CAZ524320 CKV524320 CUR524320 DEN524320 DOJ524320 DYF524320 EIB524320 ERX524320 FBT524320 FLP524320 FVL524320 GFH524320 GPD524320 GYZ524320 HIV524320 HSR524320 ICN524320 IMJ524320 IWF524320 JGB524320 JPX524320 JZT524320 KJP524320 KTL524320 LDH524320 LND524320 LWZ524320 MGV524320 MQR524320 NAN524320 NKJ524320 NUF524320 OEB524320 ONX524320 OXT524320 PHP524320 PRL524320 QBH524320 QLD524320 QUZ524320 REV524320 ROR524320 RYN524320 SIJ524320 SSF524320 TCB524320 TLX524320 TVT524320 UFP524320 UPL524320 UZH524320 VJD524320 VSZ524320 WCV524320 WMR524320 WWN524320 AF589856 KB589856 TX589856 ADT589856 ANP589856 AXL589856 BHH589856 BRD589856 CAZ589856 CKV589856 CUR589856 DEN589856 DOJ589856 DYF589856 EIB589856 ERX589856 FBT589856 FLP589856 FVL589856 GFH589856 GPD589856 GYZ589856 HIV589856 HSR589856 ICN589856 IMJ589856 IWF589856 JGB589856 JPX589856 JZT589856 KJP589856 KTL589856 LDH589856 LND589856 LWZ589856 MGV589856 MQR589856 NAN589856 NKJ589856 NUF589856 OEB589856 ONX589856 OXT589856 PHP589856 PRL589856 QBH589856 QLD589856 QUZ589856 REV589856 ROR589856 RYN589856 SIJ589856 SSF589856 TCB589856 TLX589856 TVT589856 UFP589856 UPL589856 UZH589856 VJD589856 VSZ589856 WCV589856 WMR589856 WWN589856 AF655392 KB655392 TX655392 ADT655392 ANP655392 AXL655392 BHH655392 BRD655392 CAZ655392 CKV655392 CUR655392 DEN655392 DOJ655392 DYF655392 EIB655392 ERX655392 FBT655392 FLP655392 FVL655392 GFH655392 GPD655392 GYZ655392 HIV655392 HSR655392 ICN655392 IMJ655392 IWF655392 JGB655392 JPX655392 JZT655392 KJP655392 KTL655392 LDH655392 LND655392 LWZ655392 MGV655392 MQR655392 NAN655392 NKJ655392 NUF655392 OEB655392 ONX655392 OXT655392 PHP655392 PRL655392 QBH655392 QLD655392 QUZ655392 REV655392 ROR655392 RYN655392 SIJ655392 SSF655392 TCB655392 TLX655392 TVT655392 UFP655392 UPL655392 UZH655392 VJD655392 VSZ655392 WCV655392 WMR655392 WWN655392 AF720928 KB720928 TX720928 ADT720928 ANP720928 AXL720928 BHH720928 BRD720928 CAZ720928 CKV720928 CUR720928 DEN720928 DOJ720928 DYF720928 EIB720928 ERX720928 FBT720928 FLP720928 FVL720928 GFH720928 GPD720928 GYZ720928 HIV720928 HSR720928 ICN720928 IMJ720928 IWF720928 JGB720928 JPX720928 JZT720928 KJP720928 KTL720928 LDH720928 LND720928 LWZ720928 MGV720928 MQR720928 NAN720928 NKJ720928 NUF720928 OEB720928 ONX720928 OXT720928 PHP720928 PRL720928 QBH720928 QLD720928 QUZ720928 REV720928 ROR720928 RYN720928 SIJ720928 SSF720928 TCB720928 TLX720928 TVT720928 UFP720928 UPL720928 UZH720928 VJD720928 VSZ720928 WCV720928 WMR720928 WWN720928 AF786464 KB786464 TX786464 ADT786464 ANP786464 AXL786464 BHH786464 BRD786464 CAZ786464 CKV786464 CUR786464 DEN786464 DOJ786464 DYF786464 EIB786464 ERX786464 FBT786464 FLP786464 FVL786464 GFH786464 GPD786464 GYZ786464 HIV786464 HSR786464 ICN786464 IMJ786464 IWF786464 JGB786464 JPX786464 JZT786464 KJP786464 KTL786464 LDH786464 LND786464 LWZ786464 MGV786464 MQR786464 NAN786464 NKJ786464 NUF786464 OEB786464 ONX786464 OXT786464 PHP786464 PRL786464 QBH786464 QLD786464 QUZ786464 REV786464 ROR786464 RYN786464 SIJ786464 SSF786464 TCB786464 TLX786464 TVT786464 UFP786464 UPL786464 UZH786464 VJD786464 VSZ786464 WCV786464 WMR786464 WWN786464 AF852000 KB852000 TX852000 ADT852000 ANP852000 AXL852000 BHH852000 BRD852000 CAZ852000 CKV852000 CUR852000 DEN852000 DOJ852000 DYF852000 EIB852000 ERX852000 FBT852000 FLP852000 FVL852000 GFH852000 GPD852000 GYZ852000 HIV852000 HSR852000 ICN852000 IMJ852000 IWF852000 JGB852000 JPX852000 JZT852000 KJP852000 KTL852000 LDH852000 LND852000 LWZ852000 MGV852000 MQR852000 NAN852000 NKJ852000 NUF852000 OEB852000 ONX852000 OXT852000 PHP852000 PRL852000 QBH852000 QLD852000 QUZ852000 REV852000 ROR852000 RYN852000 SIJ852000 SSF852000 TCB852000 TLX852000 TVT852000 UFP852000 UPL852000 UZH852000 VJD852000 VSZ852000 WCV852000 WMR852000 WWN852000 AF917536 KB917536 TX917536 ADT917536 ANP917536 AXL917536 BHH917536 BRD917536 CAZ917536 CKV917536 CUR917536 DEN917536 DOJ917536 DYF917536 EIB917536 ERX917536 FBT917536 FLP917536 FVL917536 GFH917536 GPD917536 GYZ917536 HIV917536 HSR917536 ICN917536 IMJ917536 IWF917536 JGB917536 JPX917536 JZT917536 KJP917536 KTL917536 LDH917536 LND917536 LWZ917536 MGV917536 MQR917536 NAN917536 NKJ917536 NUF917536 OEB917536 ONX917536 OXT917536 PHP917536 PRL917536 QBH917536 QLD917536 QUZ917536 REV917536 ROR917536 RYN917536 SIJ917536 SSF917536 TCB917536 TLX917536 TVT917536 UFP917536 UPL917536 UZH917536 VJD917536 VSZ917536 WCV917536 WMR917536 WWN917536 AF983072 KB983072 TX983072 ADT983072 ANP983072 AXL983072 BHH983072 BRD983072 CAZ983072 CKV983072 CUR983072 DEN983072 DOJ983072 DYF983072 EIB983072 ERX983072 FBT983072 FLP983072 FVL983072 GFH983072 GPD983072 GYZ983072 HIV983072 HSR983072 ICN983072 IMJ983072 IWF983072 JGB983072 JPX983072 JZT983072 KJP983072 KTL983072 LDH983072 LND983072 LWZ983072 MGV983072 MQR983072 NAN983072 NKJ983072 NUF983072 OEB983072 ONX983072 OXT983072 PHP983072 PRL983072 QBH983072 QLD983072 QUZ983072 REV983072 ROR983072 RYN983072 SIJ983072 SSF983072 TCB983072 TLX983072 TVT983072 UFP983072 UPL983072 UZH983072 VJD983072 VSZ983072 WCV983072 WMR983072 WWN983072 AB64 JX64 TT64 ADP64 ANL64 AXH64 BHD64 BQZ64 CAV64 CKR64 CUN64 DEJ64 DOF64 DYB64 EHX64 ERT64 FBP64 FLL64 FVH64 GFD64 GOZ64 GYV64 HIR64 HSN64 ICJ64 IMF64 IWB64 JFX64 JPT64 JZP64 KJL64 KTH64 LDD64 LMZ64 LWV64 MGR64 MQN64 NAJ64 NKF64 NUB64 ODX64 ONT64 OXP64 PHL64 PRH64 QBD64 QKZ64 QUV64 RER64 RON64 RYJ64 SIF64 SSB64 TBX64 TLT64 TVP64 UFL64 UPH64 UZD64 VIZ64 VSV64 WCR64 WMN64 WWJ64 AB65600 JX65600 TT65600 ADP65600 ANL65600 AXH65600 BHD65600 BQZ65600 CAV65600 CKR65600 CUN65600 DEJ65600 DOF65600 DYB65600 EHX65600 ERT65600 FBP65600 FLL65600 FVH65600 GFD65600 GOZ65600 GYV65600 HIR65600 HSN65600 ICJ65600 IMF65600 IWB65600 JFX65600 JPT65600 JZP65600 KJL65600 KTH65600 LDD65600 LMZ65600 LWV65600 MGR65600 MQN65600 NAJ65600 NKF65600 NUB65600 ODX65600 ONT65600 OXP65600 PHL65600 PRH65600 QBD65600 QKZ65600 QUV65600 RER65600 RON65600 RYJ65600 SIF65600 SSB65600 TBX65600 TLT65600 TVP65600 UFL65600 UPH65600 UZD65600 VIZ65600 VSV65600 WCR65600 WMN65600 WWJ65600 AB131136 JX131136 TT131136 ADP131136 ANL131136 AXH131136 BHD131136 BQZ131136 CAV131136 CKR131136 CUN131136 DEJ131136 DOF131136 DYB131136 EHX131136 ERT131136 FBP131136 FLL131136 FVH131136 GFD131136 GOZ131136 GYV131136 HIR131136 HSN131136 ICJ131136 IMF131136 IWB131136 JFX131136 JPT131136 JZP131136 KJL131136 KTH131136 LDD131136 LMZ131136 LWV131136 MGR131136 MQN131136 NAJ131136 NKF131136 NUB131136 ODX131136 ONT131136 OXP131136 PHL131136 PRH131136 QBD131136 QKZ131136 QUV131136 RER131136 RON131136 RYJ131136 SIF131136 SSB131136 TBX131136 TLT131136 TVP131136 UFL131136 UPH131136 UZD131136 VIZ131136 VSV131136 WCR131136 WMN131136 WWJ131136 AB196672 JX196672 TT196672 ADP196672 ANL196672 AXH196672 BHD196672 BQZ196672 CAV196672 CKR196672 CUN196672 DEJ196672 DOF196672 DYB196672 EHX196672 ERT196672 FBP196672 FLL196672 FVH196672 GFD196672 GOZ196672 GYV196672 HIR196672 HSN196672 ICJ196672 IMF196672 IWB196672 JFX196672 JPT196672 JZP196672 KJL196672 KTH196672 LDD196672 LMZ196672 LWV196672 MGR196672 MQN196672 NAJ196672 NKF196672 NUB196672 ODX196672 ONT196672 OXP196672 PHL196672 PRH196672 QBD196672 QKZ196672 QUV196672 RER196672 RON196672 RYJ196672 SIF196672 SSB196672 TBX196672 TLT196672 TVP196672 UFL196672 UPH196672 UZD196672 VIZ196672 VSV196672 WCR196672 WMN196672 WWJ196672 AB262208 JX262208 TT262208 ADP262208 ANL262208 AXH262208 BHD262208 BQZ262208 CAV262208 CKR262208 CUN262208 DEJ262208 DOF262208 DYB262208 EHX262208 ERT262208 FBP262208 FLL262208 FVH262208 GFD262208 GOZ262208 GYV262208 HIR262208 HSN262208 ICJ262208 IMF262208 IWB262208 JFX262208 JPT262208 JZP262208 KJL262208 KTH262208 LDD262208 LMZ262208 LWV262208 MGR262208 MQN262208 NAJ262208 NKF262208 NUB262208 ODX262208 ONT262208 OXP262208 PHL262208 PRH262208 QBD262208 QKZ262208 QUV262208 RER262208 RON262208 RYJ262208 SIF262208 SSB262208 TBX262208 TLT262208 TVP262208 UFL262208 UPH262208 UZD262208 VIZ262208 VSV262208 WCR262208 WMN262208 WWJ262208 AB327744 JX327744 TT327744 ADP327744 ANL327744 AXH327744 BHD327744 BQZ327744 CAV327744 CKR327744 CUN327744 DEJ327744 DOF327744 DYB327744 EHX327744 ERT327744 FBP327744 FLL327744 FVH327744 GFD327744 GOZ327744 GYV327744 HIR327744 HSN327744 ICJ327744 IMF327744 IWB327744 JFX327744 JPT327744 JZP327744 KJL327744 KTH327744 LDD327744 LMZ327744 LWV327744 MGR327744 MQN327744 NAJ327744 NKF327744 NUB327744 ODX327744 ONT327744 OXP327744 PHL327744 PRH327744 QBD327744 QKZ327744 QUV327744 RER327744 RON327744 RYJ327744 SIF327744 SSB327744 TBX327744 TLT327744 TVP327744 UFL327744 UPH327744 UZD327744 VIZ327744 VSV327744 WCR327744 WMN327744 WWJ327744 AB393280 JX393280 TT393280 ADP393280 ANL393280 AXH393280 BHD393280 BQZ393280 CAV393280 CKR393280 CUN393280 DEJ393280 DOF393280 DYB393280 EHX393280 ERT393280 FBP393280 FLL393280 FVH393280 GFD393280 GOZ393280 GYV393280 HIR393280 HSN393280 ICJ393280 IMF393280 IWB393280 JFX393280 JPT393280 JZP393280 KJL393280 KTH393280 LDD393280 LMZ393280 LWV393280 MGR393280 MQN393280 NAJ393280 NKF393280 NUB393280 ODX393280 ONT393280 OXP393280 PHL393280 PRH393280 QBD393280 QKZ393280 QUV393280 RER393280 RON393280 RYJ393280 SIF393280 SSB393280 TBX393280 TLT393280 TVP393280 UFL393280 UPH393280 UZD393280 VIZ393280 VSV393280 WCR393280 WMN393280 WWJ393280 AB458816 JX458816 TT458816 ADP458816 ANL458816 AXH458816 BHD458816 BQZ458816 CAV458816 CKR458816 CUN458816 DEJ458816 DOF458816 DYB458816 EHX458816 ERT458816 FBP458816 FLL458816 FVH458816 GFD458816 GOZ458816 GYV458816 HIR458816 HSN458816 ICJ458816 IMF458816 IWB458816 JFX458816 JPT458816 JZP458816 KJL458816 KTH458816 LDD458816 LMZ458816 LWV458816 MGR458816 MQN458816 NAJ458816 NKF458816 NUB458816 ODX458816 ONT458816 OXP458816 PHL458816 PRH458816 QBD458816 QKZ458816 QUV458816 RER458816 RON458816 RYJ458816 SIF458816 SSB458816 TBX458816 TLT458816 TVP458816 UFL458816 UPH458816 UZD458816 VIZ458816 VSV458816 WCR458816 WMN458816 WWJ458816 AB524352 JX524352 TT524352 ADP524352 ANL524352 AXH524352 BHD524352 BQZ524352 CAV524352 CKR524352 CUN524352 DEJ524352 DOF524352 DYB524352 EHX524352 ERT524352 FBP524352 FLL524352 FVH524352 GFD524352 GOZ524352 GYV524352 HIR524352 HSN524352 ICJ524352 IMF524352 IWB524352 JFX524352 JPT524352 JZP524352 KJL524352 KTH524352 LDD524352 LMZ524352 LWV524352 MGR524352 MQN524352 NAJ524352 NKF524352 NUB524352 ODX524352 ONT524352 OXP524352 PHL524352 PRH524352 QBD524352 QKZ524352 QUV524352 RER524352 RON524352 RYJ524352 SIF524352 SSB524352 TBX524352 TLT524352 TVP524352 UFL524352 UPH524352 UZD524352 VIZ524352 VSV524352 WCR524352 WMN524352 WWJ524352 AB589888 JX589888 TT589888 ADP589888 ANL589888 AXH589888 BHD589888 BQZ589888 CAV589888 CKR589888 CUN589888 DEJ589888 DOF589888 DYB589888 EHX589888 ERT589888 FBP589888 FLL589888 FVH589888 GFD589888 GOZ589888 GYV589888 HIR589888 HSN589888 ICJ589888 IMF589888 IWB589888 JFX589888 JPT589888 JZP589888 KJL589888 KTH589888 LDD589888 LMZ589888 LWV589888 MGR589888 MQN589888 NAJ589888 NKF589888 NUB589888 ODX589888 ONT589888 OXP589888 PHL589888 PRH589888 QBD589888 QKZ589888 QUV589888 RER589888 RON589888 RYJ589888 SIF589888 SSB589888 TBX589888 TLT589888 TVP589888 UFL589888 UPH589888 UZD589888 VIZ589888 VSV589888 WCR589888 WMN589888 WWJ589888 AB655424 JX655424 TT655424 ADP655424 ANL655424 AXH655424 BHD655424 BQZ655424 CAV655424 CKR655424 CUN655424 DEJ655424 DOF655424 DYB655424 EHX655424 ERT655424 FBP655424 FLL655424 FVH655424 GFD655424 GOZ655424 GYV655424 HIR655424 HSN655424 ICJ655424 IMF655424 IWB655424 JFX655424 JPT655424 JZP655424 KJL655424 KTH655424 LDD655424 LMZ655424 LWV655424 MGR655424 MQN655424 NAJ655424 NKF655424 NUB655424 ODX655424 ONT655424 OXP655424 PHL655424 PRH655424 QBD655424 QKZ655424 QUV655424 RER655424 RON655424 RYJ655424 SIF655424 SSB655424 TBX655424 TLT655424 TVP655424 UFL655424 UPH655424 UZD655424 VIZ655424 VSV655424 WCR655424 WMN655424 WWJ655424 AB720960 JX720960 TT720960 ADP720960 ANL720960 AXH720960 BHD720960 BQZ720960 CAV720960 CKR720960 CUN720960 DEJ720960 DOF720960 DYB720960 EHX720960 ERT720960 FBP720960 FLL720960 FVH720960 GFD720960 GOZ720960 GYV720960 HIR720960 HSN720960 ICJ720960 IMF720960 IWB720960 JFX720960 JPT720960 JZP720960 KJL720960 KTH720960 LDD720960 LMZ720960 LWV720960 MGR720960 MQN720960 NAJ720960 NKF720960 NUB720960 ODX720960 ONT720960 OXP720960 PHL720960 PRH720960 QBD720960 QKZ720960 QUV720960 RER720960 RON720960 RYJ720960 SIF720960 SSB720960 TBX720960 TLT720960 TVP720960 UFL720960 UPH720960 UZD720960 VIZ720960 VSV720960 WCR720960 WMN720960 WWJ720960 AB786496 JX786496 TT786496 ADP786496 ANL786496 AXH786496 BHD786496 BQZ786496 CAV786496 CKR786496 CUN786496 DEJ786496 DOF786496 DYB786496 EHX786496 ERT786496 FBP786496 FLL786496 FVH786496 GFD786496 GOZ786496 GYV786496 HIR786496 HSN786496 ICJ786496 IMF786496 IWB786496 JFX786496 JPT786496 JZP786496 KJL786496 KTH786496 LDD786496 LMZ786496 LWV786496 MGR786496 MQN786496 NAJ786496 NKF786496 NUB786496 ODX786496 ONT786496 OXP786496 PHL786496 PRH786496 QBD786496 QKZ786496 QUV786496 RER786496 RON786496 RYJ786496 SIF786496 SSB786496 TBX786496 TLT786496 TVP786496 UFL786496 UPH786496 UZD786496 VIZ786496 VSV786496 WCR786496 WMN786496 WWJ786496 AB852032 JX852032 TT852032 ADP852032 ANL852032 AXH852032 BHD852032 BQZ852032 CAV852032 CKR852032 CUN852032 DEJ852032 DOF852032 DYB852032 EHX852032 ERT852032 FBP852032 FLL852032 FVH852032 GFD852032 GOZ852032 GYV852032 HIR852032 HSN852032 ICJ852032 IMF852032 IWB852032 JFX852032 JPT852032 JZP852032 KJL852032 KTH852032 LDD852032 LMZ852032 LWV852032 MGR852032 MQN852032 NAJ852032 NKF852032 NUB852032 ODX852032 ONT852032 OXP852032 PHL852032 PRH852032 QBD852032 QKZ852032 QUV852032 RER852032 RON852032 RYJ852032 SIF852032 SSB852032 TBX852032 TLT852032 TVP852032 UFL852032 UPH852032 UZD852032 VIZ852032 VSV852032 WCR852032 WMN852032 WWJ852032 AB917568 JX917568 TT917568 ADP917568 ANL917568 AXH917568 BHD917568 BQZ917568 CAV917568 CKR917568 CUN917568 DEJ917568 DOF917568 DYB917568 EHX917568 ERT917568 FBP917568 FLL917568 FVH917568 GFD917568 GOZ917568 GYV917568 HIR917568 HSN917568 ICJ917568 IMF917568 IWB917568 JFX917568 JPT917568 JZP917568 KJL917568 KTH917568 LDD917568 LMZ917568 LWV917568 MGR917568 MQN917568 NAJ917568 NKF917568 NUB917568 ODX917568 ONT917568 OXP917568 PHL917568 PRH917568 QBD917568 QKZ917568 QUV917568 RER917568 RON917568 RYJ917568 SIF917568 SSB917568 TBX917568 TLT917568 TVP917568 UFL917568 UPH917568 UZD917568 VIZ917568 VSV917568 WCR917568 WMN917568 WWJ917568 AB983104 JX983104 TT983104 ADP983104 ANL983104 AXH983104 BHD983104 BQZ983104 CAV983104 CKR983104 CUN983104 DEJ983104 DOF983104 DYB983104 EHX983104 ERT983104 FBP983104 FLL983104 FVH983104 GFD983104 GOZ983104 GYV983104 HIR983104 HSN983104 ICJ983104 IMF983104 IWB983104 JFX983104 JPT983104 JZP983104 KJL983104 KTH983104 LDD983104 LMZ983104 LWV983104 MGR983104 MQN983104 NAJ983104 NKF983104 NUB983104 ODX983104 ONT983104 OXP983104 PHL983104 PRH983104 QBD983104 QKZ983104 QUV983104 RER983104 RON983104 RYJ983104 SIF983104 SSB983104 TBX983104 TLT983104 TVP983104 UFL983104 UPH983104 UZD983104 VIZ983104 VSV983104 WCR983104 WMN983104 WWJ983104 AF40 KB40 TX40 ADT40 ANP40 AXL40 BHH40 BRD40 CAZ40 CKV40 CUR40 DEN40 DOJ40 DYF40 EIB40 ERX40 FBT40 FLP40 FVL40 GFH40 GPD40 GYZ40 HIV40 HSR40 ICN40 IMJ40 IWF40 JGB40 JPX40 JZT40 KJP40 KTL40 LDH40 LND40 LWZ40 MGV40 MQR40 NAN40 NKJ40 NUF40 OEB40 ONX40 OXT40 PHP40 PRL40 QBH40 QLD40 QUZ40 REV40 ROR40 RYN40 SIJ40 SSF40 TCB40 TLX40 TVT40 UFP40 UPL40 UZH40 VJD40 VSZ40 WCV40 WMR40 WWN40 AF65576 KB65576 TX65576 ADT65576 ANP65576 AXL65576 BHH65576 BRD65576 CAZ65576 CKV65576 CUR65576 DEN65576 DOJ65576 DYF65576 EIB65576 ERX65576 FBT65576 FLP65576 FVL65576 GFH65576 GPD65576 GYZ65576 HIV65576 HSR65576 ICN65576 IMJ65576 IWF65576 JGB65576 JPX65576 JZT65576 KJP65576 KTL65576 LDH65576 LND65576 LWZ65576 MGV65576 MQR65576 NAN65576 NKJ65576 NUF65576 OEB65576 ONX65576 OXT65576 PHP65576 PRL65576 QBH65576 QLD65576 QUZ65576 REV65576 ROR65576 RYN65576 SIJ65576 SSF65576 TCB65576 TLX65576 TVT65576 UFP65576 UPL65576 UZH65576 VJD65576 VSZ65576 WCV65576 WMR65576 WWN65576 AF131112 KB131112 TX131112 ADT131112 ANP131112 AXL131112 BHH131112 BRD131112 CAZ131112 CKV131112 CUR131112 DEN131112 DOJ131112 DYF131112 EIB131112 ERX131112 FBT131112 FLP131112 FVL131112 GFH131112 GPD131112 GYZ131112 HIV131112 HSR131112 ICN131112 IMJ131112 IWF131112 JGB131112 JPX131112 JZT131112 KJP131112 KTL131112 LDH131112 LND131112 LWZ131112 MGV131112 MQR131112 NAN131112 NKJ131112 NUF131112 OEB131112 ONX131112 OXT131112 PHP131112 PRL131112 QBH131112 QLD131112 QUZ131112 REV131112 ROR131112 RYN131112 SIJ131112 SSF131112 TCB131112 TLX131112 TVT131112 UFP131112 UPL131112 UZH131112 VJD131112 VSZ131112 WCV131112 WMR131112 WWN131112 AF196648 KB196648 TX196648 ADT196648 ANP196648 AXL196648 BHH196648 BRD196648 CAZ196648 CKV196648 CUR196648 DEN196648 DOJ196648 DYF196648 EIB196648 ERX196648 FBT196648 FLP196648 FVL196648 GFH196648 GPD196648 GYZ196648 HIV196648 HSR196648 ICN196648 IMJ196648 IWF196648 JGB196648 JPX196648 JZT196648 KJP196648 KTL196648 LDH196648 LND196648 LWZ196648 MGV196648 MQR196648 NAN196648 NKJ196648 NUF196648 OEB196648 ONX196648 OXT196648 PHP196648 PRL196648 QBH196648 QLD196648 QUZ196648 REV196648 ROR196648 RYN196648 SIJ196648 SSF196648 TCB196648 TLX196648 TVT196648 UFP196648 UPL196648 UZH196648 VJD196648 VSZ196648 WCV196648 WMR196648 WWN196648 AF262184 KB262184 TX262184 ADT262184 ANP262184 AXL262184 BHH262184 BRD262184 CAZ262184 CKV262184 CUR262184 DEN262184 DOJ262184 DYF262184 EIB262184 ERX262184 FBT262184 FLP262184 FVL262184 GFH262184 GPD262184 GYZ262184 HIV262184 HSR262184 ICN262184 IMJ262184 IWF262184 JGB262184 JPX262184 JZT262184 KJP262184 KTL262184 LDH262184 LND262184 LWZ262184 MGV262184 MQR262184 NAN262184 NKJ262184 NUF262184 OEB262184 ONX262184 OXT262184 PHP262184 PRL262184 QBH262184 QLD262184 QUZ262184 REV262184 ROR262184 RYN262184 SIJ262184 SSF262184 TCB262184 TLX262184 TVT262184 UFP262184 UPL262184 UZH262184 VJD262184 VSZ262184 WCV262184 WMR262184 WWN262184 AF327720 KB327720 TX327720 ADT327720 ANP327720 AXL327720 BHH327720 BRD327720 CAZ327720 CKV327720 CUR327720 DEN327720 DOJ327720 DYF327720 EIB327720 ERX327720 FBT327720 FLP327720 FVL327720 GFH327720 GPD327720 GYZ327720 HIV327720 HSR327720 ICN327720 IMJ327720 IWF327720 JGB327720 JPX327720 JZT327720 KJP327720 KTL327720 LDH327720 LND327720 LWZ327720 MGV327720 MQR327720 NAN327720 NKJ327720 NUF327720 OEB327720 ONX327720 OXT327720 PHP327720 PRL327720 QBH327720 QLD327720 QUZ327720 REV327720 ROR327720 RYN327720 SIJ327720 SSF327720 TCB327720 TLX327720 TVT327720 UFP327720 UPL327720 UZH327720 VJD327720 VSZ327720 WCV327720 WMR327720 WWN327720 AF393256 KB393256 TX393256 ADT393256 ANP393256 AXL393256 BHH393256 BRD393256 CAZ393256 CKV393256 CUR393256 DEN393256 DOJ393256 DYF393256 EIB393256 ERX393256 FBT393256 FLP393256 FVL393256 GFH393256 GPD393256 GYZ393256 HIV393256 HSR393256 ICN393256 IMJ393256 IWF393256 JGB393256 JPX393256 JZT393256 KJP393256 KTL393256 LDH393256 LND393256 LWZ393256 MGV393256 MQR393256 NAN393256 NKJ393256 NUF393256 OEB393256 ONX393256 OXT393256 PHP393256 PRL393256 QBH393256 QLD393256 QUZ393256 REV393256 ROR393256 RYN393256 SIJ393256 SSF393256 TCB393256 TLX393256 TVT393256 UFP393256 UPL393256 UZH393256 VJD393256 VSZ393256 WCV393256 WMR393256 WWN393256 AF458792 KB458792 TX458792 ADT458792 ANP458792 AXL458792 BHH458792 BRD458792 CAZ458792 CKV458792 CUR458792 DEN458792 DOJ458792 DYF458792 EIB458792 ERX458792 FBT458792 FLP458792 FVL458792 GFH458792 GPD458792 GYZ458792 HIV458792 HSR458792 ICN458792 IMJ458792 IWF458792 JGB458792 JPX458792 JZT458792 KJP458792 KTL458792 LDH458792 LND458792 LWZ458792 MGV458792 MQR458792 NAN458792 NKJ458792 NUF458792 OEB458792 ONX458792 OXT458792 PHP458792 PRL458792 QBH458792 QLD458792 QUZ458792 REV458792 ROR458792 RYN458792 SIJ458792 SSF458792 TCB458792 TLX458792 TVT458792 UFP458792 UPL458792 UZH458792 VJD458792 VSZ458792 WCV458792 WMR458792 WWN458792 AF524328 KB524328 TX524328 ADT524328 ANP524328 AXL524328 BHH524328 BRD524328 CAZ524328 CKV524328 CUR524328 DEN524328 DOJ524328 DYF524328 EIB524328 ERX524328 FBT524328 FLP524328 FVL524328 GFH524328 GPD524328 GYZ524328 HIV524328 HSR524328 ICN524328 IMJ524328 IWF524328 JGB524328 JPX524328 JZT524328 KJP524328 KTL524328 LDH524328 LND524328 LWZ524328 MGV524328 MQR524328 NAN524328 NKJ524328 NUF524328 OEB524328 ONX524328 OXT524328 PHP524328 PRL524328 QBH524328 QLD524328 QUZ524328 REV524328 ROR524328 RYN524328 SIJ524328 SSF524328 TCB524328 TLX524328 TVT524328 UFP524328 UPL524328 UZH524328 VJD524328 VSZ524328 WCV524328 WMR524328 WWN524328 AF589864 KB589864 TX589864 ADT589864 ANP589864 AXL589864 BHH589864 BRD589864 CAZ589864 CKV589864 CUR589864 DEN589864 DOJ589864 DYF589864 EIB589864 ERX589864 FBT589864 FLP589864 FVL589864 GFH589864 GPD589864 GYZ589864 HIV589864 HSR589864 ICN589864 IMJ589864 IWF589864 JGB589864 JPX589864 JZT589864 KJP589864 KTL589864 LDH589864 LND589864 LWZ589864 MGV589864 MQR589864 NAN589864 NKJ589864 NUF589864 OEB589864 ONX589864 OXT589864 PHP589864 PRL589864 QBH589864 QLD589864 QUZ589864 REV589864 ROR589864 RYN589864 SIJ589864 SSF589864 TCB589864 TLX589864 TVT589864 UFP589864 UPL589864 UZH589864 VJD589864 VSZ589864 WCV589864 WMR589864 WWN589864 AF655400 KB655400 TX655400 ADT655400 ANP655400 AXL655400 BHH655400 BRD655400 CAZ655400 CKV655400 CUR655400 DEN655400 DOJ655400 DYF655400 EIB655400 ERX655400 FBT655400 FLP655400 FVL655400 GFH655400 GPD655400 GYZ655400 HIV655400 HSR655400 ICN655400 IMJ655400 IWF655400 JGB655400 JPX655400 JZT655400 KJP655400 KTL655400 LDH655400 LND655400 LWZ655400 MGV655400 MQR655400 NAN655400 NKJ655400 NUF655400 OEB655400 ONX655400 OXT655400 PHP655400 PRL655400 QBH655400 QLD655400 QUZ655400 REV655400 ROR655400 RYN655400 SIJ655400 SSF655400 TCB655400 TLX655400 TVT655400 UFP655400 UPL655400 UZH655400 VJD655400 VSZ655400 WCV655400 WMR655400 WWN655400 AF720936 KB720936 TX720936 ADT720936 ANP720936 AXL720936 BHH720936 BRD720936 CAZ720936 CKV720936 CUR720936 DEN720936 DOJ720936 DYF720936 EIB720936 ERX720936 FBT720936 FLP720936 FVL720936 GFH720936 GPD720936 GYZ720936 HIV720936 HSR720936 ICN720936 IMJ720936 IWF720936 JGB720936 JPX720936 JZT720936 KJP720936 KTL720936 LDH720936 LND720936 LWZ720936 MGV720936 MQR720936 NAN720936 NKJ720936 NUF720936 OEB720936 ONX720936 OXT720936 PHP720936 PRL720936 QBH720936 QLD720936 QUZ720936 REV720936 ROR720936 RYN720936 SIJ720936 SSF720936 TCB720936 TLX720936 TVT720936 UFP720936 UPL720936 UZH720936 VJD720936 VSZ720936 WCV720936 WMR720936 WWN720936 AF786472 KB786472 TX786472 ADT786472 ANP786472 AXL786472 BHH786472 BRD786472 CAZ786472 CKV786472 CUR786472 DEN786472 DOJ786472 DYF786472 EIB786472 ERX786472 FBT786472 FLP786472 FVL786472 GFH786472 GPD786472 GYZ786472 HIV786472 HSR786472 ICN786472 IMJ786472 IWF786472 JGB786472 JPX786472 JZT786472 KJP786472 KTL786472 LDH786472 LND786472 LWZ786472 MGV786472 MQR786472 NAN786472 NKJ786472 NUF786472 OEB786472 ONX786472 OXT786472 PHP786472 PRL786472 QBH786472 QLD786472 QUZ786472 REV786472 ROR786472 RYN786472 SIJ786472 SSF786472 TCB786472 TLX786472 TVT786472 UFP786472 UPL786472 UZH786472 VJD786472 VSZ786472 WCV786472 WMR786472 WWN786472 AF852008 KB852008 TX852008 ADT852008 ANP852008 AXL852008 BHH852008 BRD852008 CAZ852008 CKV852008 CUR852008 DEN852008 DOJ852008 DYF852008 EIB852008 ERX852008 FBT852008 FLP852008 FVL852008 GFH852008 GPD852008 GYZ852008 HIV852008 HSR852008 ICN852008 IMJ852008 IWF852008 JGB852008 JPX852008 JZT852008 KJP852008 KTL852008 LDH852008 LND852008 LWZ852008 MGV852008 MQR852008 NAN852008 NKJ852008 NUF852008 OEB852008 ONX852008 OXT852008 PHP852008 PRL852008 QBH852008 QLD852008 QUZ852008 REV852008 ROR852008 RYN852008 SIJ852008 SSF852008 TCB852008 TLX852008 TVT852008 UFP852008 UPL852008 UZH852008 VJD852008 VSZ852008 WCV852008 WMR852008 WWN852008 AF917544 KB917544 TX917544 ADT917544 ANP917544 AXL917544 BHH917544 BRD917544 CAZ917544 CKV917544 CUR917544 DEN917544 DOJ917544 DYF917544 EIB917544 ERX917544 FBT917544 FLP917544 FVL917544 GFH917544 GPD917544 GYZ917544 HIV917544 HSR917544 ICN917544 IMJ917544 IWF917544 JGB917544 JPX917544 JZT917544 KJP917544 KTL917544 LDH917544 LND917544 LWZ917544 MGV917544 MQR917544 NAN917544 NKJ917544 NUF917544 OEB917544 ONX917544 OXT917544 PHP917544 PRL917544 QBH917544 QLD917544 QUZ917544 REV917544 ROR917544 RYN917544 SIJ917544 SSF917544 TCB917544 TLX917544 TVT917544 UFP917544 UPL917544 UZH917544 VJD917544 VSZ917544 WCV917544 WMR917544 WWN917544 AF983080 KB983080 TX983080 ADT983080 ANP983080 AXL983080 BHH983080 BRD983080 CAZ983080 CKV983080 CUR983080 DEN983080 DOJ983080 DYF983080 EIB983080 ERX983080 FBT983080 FLP983080 FVL983080 GFH983080 GPD983080 GYZ983080 HIV983080 HSR983080 ICN983080 IMJ983080 IWF983080 JGB983080 JPX983080 JZT983080 KJP983080 KTL983080 LDH983080 LND983080 LWZ983080 MGV983080 MQR983080 NAN983080 NKJ983080 NUF983080 OEB983080 ONX983080 OXT983080 PHP983080 PRL983080 QBH983080 QLD983080 QUZ983080 REV983080 ROR983080 RYN983080 SIJ983080 SSF983080 TCB983080 TLX983080 TVT983080 UFP983080 UPL983080 UZH983080 VJD983080 VSZ983080 WCV983080 WMR983080 WWN983080</xm:sqref>
        </x14:dataValidation>
        <x14:dataValidation type="decimal" errorStyle="warning" allowBlank="1" showInputMessage="1" showErrorMessage="1" errorTitle="構内ケ－ブルの導体温度" error="－１００［℃］ ～ ＋３００［℃］ の範囲の値を入力してください。">
          <x14:formula1>
            <xm:f>-100</xm:f>
          </x14:formula1>
          <x14:formula2>
            <xm:f>300</xm:f>
          </x14:formula2>
          <xm:sqref>AH61:AH62 KD61:KD62 TZ61:TZ62 ADV61:ADV62 ANR61:ANR62 AXN61:AXN62 BHJ61:BHJ62 BRF61:BRF62 CBB61:CBB62 CKX61:CKX62 CUT61:CUT62 DEP61:DEP62 DOL61:DOL62 DYH61:DYH62 EID61:EID62 ERZ61:ERZ62 FBV61:FBV62 FLR61:FLR62 FVN61:FVN62 GFJ61:GFJ62 GPF61:GPF62 GZB61:GZB62 HIX61:HIX62 HST61:HST62 ICP61:ICP62 IML61:IML62 IWH61:IWH62 JGD61:JGD62 JPZ61:JPZ62 JZV61:JZV62 KJR61:KJR62 KTN61:KTN62 LDJ61:LDJ62 LNF61:LNF62 LXB61:LXB62 MGX61:MGX62 MQT61:MQT62 NAP61:NAP62 NKL61:NKL62 NUH61:NUH62 OED61:OED62 ONZ61:ONZ62 OXV61:OXV62 PHR61:PHR62 PRN61:PRN62 QBJ61:QBJ62 QLF61:QLF62 QVB61:QVB62 REX61:REX62 ROT61:ROT62 RYP61:RYP62 SIL61:SIL62 SSH61:SSH62 TCD61:TCD62 TLZ61:TLZ62 TVV61:TVV62 UFR61:UFR62 UPN61:UPN62 UZJ61:UZJ62 VJF61:VJF62 VTB61:VTB62 WCX61:WCX62 WMT61:WMT62 WWP61:WWP62 AH65597:AH65598 KD65597:KD65598 TZ65597:TZ65598 ADV65597:ADV65598 ANR65597:ANR65598 AXN65597:AXN65598 BHJ65597:BHJ65598 BRF65597:BRF65598 CBB65597:CBB65598 CKX65597:CKX65598 CUT65597:CUT65598 DEP65597:DEP65598 DOL65597:DOL65598 DYH65597:DYH65598 EID65597:EID65598 ERZ65597:ERZ65598 FBV65597:FBV65598 FLR65597:FLR65598 FVN65597:FVN65598 GFJ65597:GFJ65598 GPF65597:GPF65598 GZB65597:GZB65598 HIX65597:HIX65598 HST65597:HST65598 ICP65597:ICP65598 IML65597:IML65598 IWH65597:IWH65598 JGD65597:JGD65598 JPZ65597:JPZ65598 JZV65597:JZV65598 KJR65597:KJR65598 KTN65597:KTN65598 LDJ65597:LDJ65598 LNF65597:LNF65598 LXB65597:LXB65598 MGX65597:MGX65598 MQT65597:MQT65598 NAP65597:NAP65598 NKL65597:NKL65598 NUH65597:NUH65598 OED65597:OED65598 ONZ65597:ONZ65598 OXV65597:OXV65598 PHR65597:PHR65598 PRN65597:PRN65598 QBJ65597:QBJ65598 QLF65597:QLF65598 QVB65597:QVB65598 REX65597:REX65598 ROT65597:ROT65598 RYP65597:RYP65598 SIL65597:SIL65598 SSH65597:SSH65598 TCD65597:TCD65598 TLZ65597:TLZ65598 TVV65597:TVV65598 UFR65597:UFR65598 UPN65597:UPN65598 UZJ65597:UZJ65598 VJF65597:VJF65598 VTB65597:VTB65598 WCX65597:WCX65598 WMT65597:WMT65598 WWP65597:WWP65598 AH131133:AH131134 KD131133:KD131134 TZ131133:TZ131134 ADV131133:ADV131134 ANR131133:ANR131134 AXN131133:AXN131134 BHJ131133:BHJ131134 BRF131133:BRF131134 CBB131133:CBB131134 CKX131133:CKX131134 CUT131133:CUT131134 DEP131133:DEP131134 DOL131133:DOL131134 DYH131133:DYH131134 EID131133:EID131134 ERZ131133:ERZ131134 FBV131133:FBV131134 FLR131133:FLR131134 FVN131133:FVN131134 GFJ131133:GFJ131134 GPF131133:GPF131134 GZB131133:GZB131134 HIX131133:HIX131134 HST131133:HST131134 ICP131133:ICP131134 IML131133:IML131134 IWH131133:IWH131134 JGD131133:JGD131134 JPZ131133:JPZ131134 JZV131133:JZV131134 KJR131133:KJR131134 KTN131133:KTN131134 LDJ131133:LDJ131134 LNF131133:LNF131134 LXB131133:LXB131134 MGX131133:MGX131134 MQT131133:MQT131134 NAP131133:NAP131134 NKL131133:NKL131134 NUH131133:NUH131134 OED131133:OED131134 ONZ131133:ONZ131134 OXV131133:OXV131134 PHR131133:PHR131134 PRN131133:PRN131134 QBJ131133:QBJ131134 QLF131133:QLF131134 QVB131133:QVB131134 REX131133:REX131134 ROT131133:ROT131134 RYP131133:RYP131134 SIL131133:SIL131134 SSH131133:SSH131134 TCD131133:TCD131134 TLZ131133:TLZ131134 TVV131133:TVV131134 UFR131133:UFR131134 UPN131133:UPN131134 UZJ131133:UZJ131134 VJF131133:VJF131134 VTB131133:VTB131134 WCX131133:WCX131134 WMT131133:WMT131134 WWP131133:WWP131134 AH196669:AH196670 KD196669:KD196670 TZ196669:TZ196670 ADV196669:ADV196670 ANR196669:ANR196670 AXN196669:AXN196670 BHJ196669:BHJ196670 BRF196669:BRF196670 CBB196669:CBB196670 CKX196669:CKX196670 CUT196669:CUT196670 DEP196669:DEP196670 DOL196669:DOL196670 DYH196669:DYH196670 EID196669:EID196670 ERZ196669:ERZ196670 FBV196669:FBV196670 FLR196669:FLR196670 FVN196669:FVN196670 GFJ196669:GFJ196670 GPF196669:GPF196670 GZB196669:GZB196670 HIX196669:HIX196670 HST196669:HST196670 ICP196669:ICP196670 IML196669:IML196670 IWH196669:IWH196670 JGD196669:JGD196670 JPZ196669:JPZ196670 JZV196669:JZV196670 KJR196669:KJR196670 KTN196669:KTN196670 LDJ196669:LDJ196670 LNF196669:LNF196670 LXB196669:LXB196670 MGX196669:MGX196670 MQT196669:MQT196670 NAP196669:NAP196670 NKL196669:NKL196670 NUH196669:NUH196670 OED196669:OED196670 ONZ196669:ONZ196670 OXV196669:OXV196670 PHR196669:PHR196670 PRN196669:PRN196670 QBJ196669:QBJ196670 QLF196669:QLF196670 QVB196669:QVB196670 REX196669:REX196670 ROT196669:ROT196670 RYP196669:RYP196670 SIL196669:SIL196670 SSH196669:SSH196670 TCD196669:TCD196670 TLZ196669:TLZ196670 TVV196669:TVV196670 UFR196669:UFR196670 UPN196669:UPN196670 UZJ196669:UZJ196670 VJF196669:VJF196670 VTB196669:VTB196670 WCX196669:WCX196670 WMT196669:WMT196670 WWP196669:WWP196670 AH262205:AH262206 KD262205:KD262206 TZ262205:TZ262206 ADV262205:ADV262206 ANR262205:ANR262206 AXN262205:AXN262206 BHJ262205:BHJ262206 BRF262205:BRF262206 CBB262205:CBB262206 CKX262205:CKX262206 CUT262205:CUT262206 DEP262205:DEP262206 DOL262205:DOL262206 DYH262205:DYH262206 EID262205:EID262206 ERZ262205:ERZ262206 FBV262205:FBV262206 FLR262205:FLR262206 FVN262205:FVN262206 GFJ262205:GFJ262206 GPF262205:GPF262206 GZB262205:GZB262206 HIX262205:HIX262206 HST262205:HST262206 ICP262205:ICP262206 IML262205:IML262206 IWH262205:IWH262206 JGD262205:JGD262206 JPZ262205:JPZ262206 JZV262205:JZV262206 KJR262205:KJR262206 KTN262205:KTN262206 LDJ262205:LDJ262206 LNF262205:LNF262206 LXB262205:LXB262206 MGX262205:MGX262206 MQT262205:MQT262206 NAP262205:NAP262206 NKL262205:NKL262206 NUH262205:NUH262206 OED262205:OED262206 ONZ262205:ONZ262206 OXV262205:OXV262206 PHR262205:PHR262206 PRN262205:PRN262206 QBJ262205:QBJ262206 QLF262205:QLF262206 QVB262205:QVB262206 REX262205:REX262206 ROT262205:ROT262206 RYP262205:RYP262206 SIL262205:SIL262206 SSH262205:SSH262206 TCD262205:TCD262206 TLZ262205:TLZ262206 TVV262205:TVV262206 UFR262205:UFR262206 UPN262205:UPN262206 UZJ262205:UZJ262206 VJF262205:VJF262206 VTB262205:VTB262206 WCX262205:WCX262206 WMT262205:WMT262206 WWP262205:WWP262206 AH327741:AH327742 KD327741:KD327742 TZ327741:TZ327742 ADV327741:ADV327742 ANR327741:ANR327742 AXN327741:AXN327742 BHJ327741:BHJ327742 BRF327741:BRF327742 CBB327741:CBB327742 CKX327741:CKX327742 CUT327741:CUT327742 DEP327741:DEP327742 DOL327741:DOL327742 DYH327741:DYH327742 EID327741:EID327742 ERZ327741:ERZ327742 FBV327741:FBV327742 FLR327741:FLR327742 FVN327741:FVN327742 GFJ327741:GFJ327742 GPF327741:GPF327742 GZB327741:GZB327742 HIX327741:HIX327742 HST327741:HST327742 ICP327741:ICP327742 IML327741:IML327742 IWH327741:IWH327742 JGD327741:JGD327742 JPZ327741:JPZ327742 JZV327741:JZV327742 KJR327741:KJR327742 KTN327741:KTN327742 LDJ327741:LDJ327742 LNF327741:LNF327742 LXB327741:LXB327742 MGX327741:MGX327742 MQT327741:MQT327742 NAP327741:NAP327742 NKL327741:NKL327742 NUH327741:NUH327742 OED327741:OED327742 ONZ327741:ONZ327742 OXV327741:OXV327742 PHR327741:PHR327742 PRN327741:PRN327742 QBJ327741:QBJ327742 QLF327741:QLF327742 QVB327741:QVB327742 REX327741:REX327742 ROT327741:ROT327742 RYP327741:RYP327742 SIL327741:SIL327742 SSH327741:SSH327742 TCD327741:TCD327742 TLZ327741:TLZ327742 TVV327741:TVV327742 UFR327741:UFR327742 UPN327741:UPN327742 UZJ327741:UZJ327742 VJF327741:VJF327742 VTB327741:VTB327742 WCX327741:WCX327742 WMT327741:WMT327742 WWP327741:WWP327742 AH393277:AH393278 KD393277:KD393278 TZ393277:TZ393278 ADV393277:ADV393278 ANR393277:ANR393278 AXN393277:AXN393278 BHJ393277:BHJ393278 BRF393277:BRF393278 CBB393277:CBB393278 CKX393277:CKX393278 CUT393277:CUT393278 DEP393277:DEP393278 DOL393277:DOL393278 DYH393277:DYH393278 EID393277:EID393278 ERZ393277:ERZ393278 FBV393277:FBV393278 FLR393277:FLR393278 FVN393277:FVN393278 GFJ393277:GFJ393278 GPF393277:GPF393278 GZB393277:GZB393278 HIX393277:HIX393278 HST393277:HST393278 ICP393277:ICP393278 IML393277:IML393278 IWH393277:IWH393278 JGD393277:JGD393278 JPZ393277:JPZ393278 JZV393277:JZV393278 KJR393277:KJR393278 KTN393277:KTN393278 LDJ393277:LDJ393278 LNF393277:LNF393278 LXB393277:LXB393278 MGX393277:MGX393278 MQT393277:MQT393278 NAP393277:NAP393278 NKL393277:NKL393278 NUH393277:NUH393278 OED393277:OED393278 ONZ393277:ONZ393278 OXV393277:OXV393278 PHR393277:PHR393278 PRN393277:PRN393278 QBJ393277:QBJ393278 QLF393277:QLF393278 QVB393277:QVB393278 REX393277:REX393278 ROT393277:ROT393278 RYP393277:RYP393278 SIL393277:SIL393278 SSH393277:SSH393278 TCD393277:TCD393278 TLZ393277:TLZ393278 TVV393277:TVV393278 UFR393277:UFR393278 UPN393277:UPN393278 UZJ393277:UZJ393278 VJF393277:VJF393278 VTB393277:VTB393278 WCX393277:WCX393278 WMT393277:WMT393278 WWP393277:WWP393278 AH458813:AH458814 KD458813:KD458814 TZ458813:TZ458814 ADV458813:ADV458814 ANR458813:ANR458814 AXN458813:AXN458814 BHJ458813:BHJ458814 BRF458813:BRF458814 CBB458813:CBB458814 CKX458813:CKX458814 CUT458813:CUT458814 DEP458813:DEP458814 DOL458813:DOL458814 DYH458813:DYH458814 EID458813:EID458814 ERZ458813:ERZ458814 FBV458813:FBV458814 FLR458813:FLR458814 FVN458813:FVN458814 GFJ458813:GFJ458814 GPF458813:GPF458814 GZB458813:GZB458814 HIX458813:HIX458814 HST458813:HST458814 ICP458813:ICP458814 IML458813:IML458814 IWH458813:IWH458814 JGD458813:JGD458814 JPZ458813:JPZ458814 JZV458813:JZV458814 KJR458813:KJR458814 KTN458813:KTN458814 LDJ458813:LDJ458814 LNF458813:LNF458814 LXB458813:LXB458814 MGX458813:MGX458814 MQT458813:MQT458814 NAP458813:NAP458814 NKL458813:NKL458814 NUH458813:NUH458814 OED458813:OED458814 ONZ458813:ONZ458814 OXV458813:OXV458814 PHR458813:PHR458814 PRN458813:PRN458814 QBJ458813:QBJ458814 QLF458813:QLF458814 QVB458813:QVB458814 REX458813:REX458814 ROT458813:ROT458814 RYP458813:RYP458814 SIL458813:SIL458814 SSH458813:SSH458814 TCD458813:TCD458814 TLZ458813:TLZ458814 TVV458813:TVV458814 UFR458813:UFR458814 UPN458813:UPN458814 UZJ458813:UZJ458814 VJF458813:VJF458814 VTB458813:VTB458814 WCX458813:WCX458814 WMT458813:WMT458814 WWP458813:WWP458814 AH524349:AH524350 KD524349:KD524350 TZ524349:TZ524350 ADV524349:ADV524350 ANR524349:ANR524350 AXN524349:AXN524350 BHJ524349:BHJ524350 BRF524349:BRF524350 CBB524349:CBB524350 CKX524349:CKX524350 CUT524349:CUT524350 DEP524349:DEP524350 DOL524349:DOL524350 DYH524349:DYH524350 EID524349:EID524350 ERZ524349:ERZ524350 FBV524349:FBV524350 FLR524349:FLR524350 FVN524349:FVN524350 GFJ524349:GFJ524350 GPF524349:GPF524350 GZB524349:GZB524350 HIX524349:HIX524350 HST524349:HST524350 ICP524349:ICP524350 IML524349:IML524350 IWH524349:IWH524350 JGD524349:JGD524350 JPZ524349:JPZ524350 JZV524349:JZV524350 KJR524349:KJR524350 KTN524349:KTN524350 LDJ524349:LDJ524350 LNF524349:LNF524350 LXB524349:LXB524350 MGX524349:MGX524350 MQT524349:MQT524350 NAP524349:NAP524350 NKL524349:NKL524350 NUH524349:NUH524350 OED524349:OED524350 ONZ524349:ONZ524350 OXV524349:OXV524350 PHR524349:PHR524350 PRN524349:PRN524350 QBJ524349:QBJ524350 QLF524349:QLF524350 QVB524349:QVB524350 REX524349:REX524350 ROT524349:ROT524350 RYP524349:RYP524350 SIL524349:SIL524350 SSH524349:SSH524350 TCD524349:TCD524350 TLZ524349:TLZ524350 TVV524349:TVV524350 UFR524349:UFR524350 UPN524349:UPN524350 UZJ524349:UZJ524350 VJF524349:VJF524350 VTB524349:VTB524350 WCX524349:WCX524350 WMT524349:WMT524350 WWP524349:WWP524350 AH589885:AH589886 KD589885:KD589886 TZ589885:TZ589886 ADV589885:ADV589886 ANR589885:ANR589886 AXN589885:AXN589886 BHJ589885:BHJ589886 BRF589885:BRF589886 CBB589885:CBB589886 CKX589885:CKX589886 CUT589885:CUT589886 DEP589885:DEP589886 DOL589885:DOL589886 DYH589885:DYH589886 EID589885:EID589886 ERZ589885:ERZ589886 FBV589885:FBV589886 FLR589885:FLR589886 FVN589885:FVN589886 GFJ589885:GFJ589886 GPF589885:GPF589886 GZB589885:GZB589886 HIX589885:HIX589886 HST589885:HST589886 ICP589885:ICP589886 IML589885:IML589886 IWH589885:IWH589886 JGD589885:JGD589886 JPZ589885:JPZ589886 JZV589885:JZV589886 KJR589885:KJR589886 KTN589885:KTN589886 LDJ589885:LDJ589886 LNF589885:LNF589886 LXB589885:LXB589886 MGX589885:MGX589886 MQT589885:MQT589886 NAP589885:NAP589886 NKL589885:NKL589886 NUH589885:NUH589886 OED589885:OED589886 ONZ589885:ONZ589886 OXV589885:OXV589886 PHR589885:PHR589886 PRN589885:PRN589886 QBJ589885:QBJ589886 QLF589885:QLF589886 QVB589885:QVB589886 REX589885:REX589886 ROT589885:ROT589886 RYP589885:RYP589886 SIL589885:SIL589886 SSH589885:SSH589886 TCD589885:TCD589886 TLZ589885:TLZ589886 TVV589885:TVV589886 UFR589885:UFR589886 UPN589885:UPN589886 UZJ589885:UZJ589886 VJF589885:VJF589886 VTB589885:VTB589886 WCX589885:WCX589886 WMT589885:WMT589886 WWP589885:WWP589886 AH655421:AH655422 KD655421:KD655422 TZ655421:TZ655422 ADV655421:ADV655422 ANR655421:ANR655422 AXN655421:AXN655422 BHJ655421:BHJ655422 BRF655421:BRF655422 CBB655421:CBB655422 CKX655421:CKX655422 CUT655421:CUT655422 DEP655421:DEP655422 DOL655421:DOL655422 DYH655421:DYH655422 EID655421:EID655422 ERZ655421:ERZ655422 FBV655421:FBV655422 FLR655421:FLR655422 FVN655421:FVN655422 GFJ655421:GFJ655422 GPF655421:GPF655422 GZB655421:GZB655422 HIX655421:HIX655422 HST655421:HST655422 ICP655421:ICP655422 IML655421:IML655422 IWH655421:IWH655422 JGD655421:JGD655422 JPZ655421:JPZ655422 JZV655421:JZV655422 KJR655421:KJR655422 KTN655421:KTN655422 LDJ655421:LDJ655422 LNF655421:LNF655422 LXB655421:LXB655422 MGX655421:MGX655422 MQT655421:MQT655422 NAP655421:NAP655422 NKL655421:NKL655422 NUH655421:NUH655422 OED655421:OED655422 ONZ655421:ONZ655422 OXV655421:OXV655422 PHR655421:PHR655422 PRN655421:PRN655422 QBJ655421:QBJ655422 QLF655421:QLF655422 QVB655421:QVB655422 REX655421:REX655422 ROT655421:ROT655422 RYP655421:RYP655422 SIL655421:SIL655422 SSH655421:SSH655422 TCD655421:TCD655422 TLZ655421:TLZ655422 TVV655421:TVV655422 UFR655421:UFR655422 UPN655421:UPN655422 UZJ655421:UZJ655422 VJF655421:VJF655422 VTB655421:VTB655422 WCX655421:WCX655422 WMT655421:WMT655422 WWP655421:WWP655422 AH720957:AH720958 KD720957:KD720958 TZ720957:TZ720958 ADV720957:ADV720958 ANR720957:ANR720958 AXN720957:AXN720958 BHJ720957:BHJ720958 BRF720957:BRF720958 CBB720957:CBB720958 CKX720957:CKX720958 CUT720957:CUT720958 DEP720957:DEP720958 DOL720957:DOL720958 DYH720957:DYH720958 EID720957:EID720958 ERZ720957:ERZ720958 FBV720957:FBV720958 FLR720957:FLR720958 FVN720957:FVN720958 GFJ720957:GFJ720958 GPF720957:GPF720958 GZB720957:GZB720958 HIX720957:HIX720958 HST720957:HST720958 ICP720957:ICP720958 IML720957:IML720958 IWH720957:IWH720958 JGD720957:JGD720958 JPZ720957:JPZ720958 JZV720957:JZV720958 KJR720957:KJR720958 KTN720957:KTN720958 LDJ720957:LDJ720958 LNF720957:LNF720958 LXB720957:LXB720958 MGX720957:MGX720958 MQT720957:MQT720958 NAP720957:NAP720958 NKL720957:NKL720958 NUH720957:NUH720958 OED720957:OED720958 ONZ720957:ONZ720958 OXV720957:OXV720958 PHR720957:PHR720958 PRN720957:PRN720958 QBJ720957:QBJ720958 QLF720957:QLF720958 QVB720957:QVB720958 REX720957:REX720958 ROT720957:ROT720958 RYP720957:RYP720958 SIL720957:SIL720958 SSH720957:SSH720958 TCD720957:TCD720958 TLZ720957:TLZ720958 TVV720957:TVV720958 UFR720957:UFR720958 UPN720957:UPN720958 UZJ720957:UZJ720958 VJF720957:VJF720958 VTB720957:VTB720958 WCX720957:WCX720958 WMT720957:WMT720958 WWP720957:WWP720958 AH786493:AH786494 KD786493:KD786494 TZ786493:TZ786494 ADV786493:ADV786494 ANR786493:ANR786494 AXN786493:AXN786494 BHJ786493:BHJ786494 BRF786493:BRF786494 CBB786493:CBB786494 CKX786493:CKX786494 CUT786493:CUT786494 DEP786493:DEP786494 DOL786493:DOL786494 DYH786493:DYH786494 EID786493:EID786494 ERZ786493:ERZ786494 FBV786493:FBV786494 FLR786493:FLR786494 FVN786493:FVN786494 GFJ786493:GFJ786494 GPF786493:GPF786494 GZB786493:GZB786494 HIX786493:HIX786494 HST786493:HST786494 ICP786493:ICP786494 IML786493:IML786494 IWH786493:IWH786494 JGD786493:JGD786494 JPZ786493:JPZ786494 JZV786493:JZV786494 KJR786493:KJR786494 KTN786493:KTN786494 LDJ786493:LDJ786494 LNF786493:LNF786494 LXB786493:LXB786494 MGX786493:MGX786494 MQT786493:MQT786494 NAP786493:NAP786494 NKL786493:NKL786494 NUH786493:NUH786494 OED786493:OED786494 ONZ786493:ONZ786494 OXV786493:OXV786494 PHR786493:PHR786494 PRN786493:PRN786494 QBJ786493:QBJ786494 QLF786493:QLF786494 QVB786493:QVB786494 REX786493:REX786494 ROT786493:ROT786494 RYP786493:RYP786494 SIL786493:SIL786494 SSH786493:SSH786494 TCD786493:TCD786494 TLZ786493:TLZ786494 TVV786493:TVV786494 UFR786493:UFR786494 UPN786493:UPN786494 UZJ786493:UZJ786494 VJF786493:VJF786494 VTB786493:VTB786494 WCX786493:WCX786494 WMT786493:WMT786494 WWP786493:WWP786494 AH852029:AH852030 KD852029:KD852030 TZ852029:TZ852030 ADV852029:ADV852030 ANR852029:ANR852030 AXN852029:AXN852030 BHJ852029:BHJ852030 BRF852029:BRF852030 CBB852029:CBB852030 CKX852029:CKX852030 CUT852029:CUT852030 DEP852029:DEP852030 DOL852029:DOL852030 DYH852029:DYH852030 EID852029:EID852030 ERZ852029:ERZ852030 FBV852029:FBV852030 FLR852029:FLR852030 FVN852029:FVN852030 GFJ852029:GFJ852030 GPF852029:GPF852030 GZB852029:GZB852030 HIX852029:HIX852030 HST852029:HST852030 ICP852029:ICP852030 IML852029:IML852030 IWH852029:IWH852030 JGD852029:JGD852030 JPZ852029:JPZ852030 JZV852029:JZV852030 KJR852029:KJR852030 KTN852029:KTN852030 LDJ852029:LDJ852030 LNF852029:LNF852030 LXB852029:LXB852030 MGX852029:MGX852030 MQT852029:MQT852030 NAP852029:NAP852030 NKL852029:NKL852030 NUH852029:NUH852030 OED852029:OED852030 ONZ852029:ONZ852030 OXV852029:OXV852030 PHR852029:PHR852030 PRN852029:PRN852030 QBJ852029:QBJ852030 QLF852029:QLF852030 QVB852029:QVB852030 REX852029:REX852030 ROT852029:ROT852030 RYP852029:RYP852030 SIL852029:SIL852030 SSH852029:SSH852030 TCD852029:TCD852030 TLZ852029:TLZ852030 TVV852029:TVV852030 UFR852029:UFR852030 UPN852029:UPN852030 UZJ852029:UZJ852030 VJF852029:VJF852030 VTB852029:VTB852030 WCX852029:WCX852030 WMT852029:WMT852030 WWP852029:WWP852030 AH917565:AH917566 KD917565:KD917566 TZ917565:TZ917566 ADV917565:ADV917566 ANR917565:ANR917566 AXN917565:AXN917566 BHJ917565:BHJ917566 BRF917565:BRF917566 CBB917565:CBB917566 CKX917565:CKX917566 CUT917565:CUT917566 DEP917565:DEP917566 DOL917565:DOL917566 DYH917565:DYH917566 EID917565:EID917566 ERZ917565:ERZ917566 FBV917565:FBV917566 FLR917565:FLR917566 FVN917565:FVN917566 GFJ917565:GFJ917566 GPF917565:GPF917566 GZB917565:GZB917566 HIX917565:HIX917566 HST917565:HST917566 ICP917565:ICP917566 IML917565:IML917566 IWH917565:IWH917566 JGD917565:JGD917566 JPZ917565:JPZ917566 JZV917565:JZV917566 KJR917565:KJR917566 KTN917565:KTN917566 LDJ917565:LDJ917566 LNF917565:LNF917566 LXB917565:LXB917566 MGX917565:MGX917566 MQT917565:MQT917566 NAP917565:NAP917566 NKL917565:NKL917566 NUH917565:NUH917566 OED917565:OED917566 ONZ917565:ONZ917566 OXV917565:OXV917566 PHR917565:PHR917566 PRN917565:PRN917566 QBJ917565:QBJ917566 QLF917565:QLF917566 QVB917565:QVB917566 REX917565:REX917566 ROT917565:ROT917566 RYP917565:RYP917566 SIL917565:SIL917566 SSH917565:SSH917566 TCD917565:TCD917566 TLZ917565:TLZ917566 TVV917565:TVV917566 UFR917565:UFR917566 UPN917565:UPN917566 UZJ917565:UZJ917566 VJF917565:VJF917566 VTB917565:VTB917566 WCX917565:WCX917566 WMT917565:WMT917566 WWP917565:WWP917566 AH983101:AH983102 KD983101:KD983102 TZ983101:TZ983102 ADV983101:ADV983102 ANR983101:ANR983102 AXN983101:AXN983102 BHJ983101:BHJ983102 BRF983101:BRF983102 CBB983101:CBB983102 CKX983101:CKX983102 CUT983101:CUT983102 DEP983101:DEP983102 DOL983101:DOL983102 DYH983101:DYH983102 EID983101:EID983102 ERZ983101:ERZ983102 FBV983101:FBV983102 FLR983101:FLR983102 FVN983101:FVN983102 GFJ983101:GFJ983102 GPF983101:GPF983102 GZB983101:GZB983102 HIX983101:HIX983102 HST983101:HST983102 ICP983101:ICP983102 IML983101:IML983102 IWH983101:IWH983102 JGD983101:JGD983102 JPZ983101:JPZ983102 JZV983101:JZV983102 KJR983101:KJR983102 KTN983101:KTN983102 LDJ983101:LDJ983102 LNF983101:LNF983102 LXB983101:LXB983102 MGX983101:MGX983102 MQT983101:MQT983102 NAP983101:NAP983102 NKL983101:NKL983102 NUH983101:NUH983102 OED983101:OED983102 ONZ983101:ONZ983102 OXV983101:OXV983102 PHR983101:PHR983102 PRN983101:PRN983102 QBJ983101:QBJ983102 QLF983101:QLF983102 QVB983101:QVB983102 REX983101:REX983102 ROT983101:ROT983102 RYP983101:RYP983102 SIL983101:SIL983102 SSH983101:SSH983102 TCD983101:TCD983102 TLZ983101:TLZ983102 TVV983101:TVV983102 UFR983101:UFR983102 UPN983101:UPN983102 UZJ983101:UZJ983102 VJF983101:VJF983102 VTB983101:VTB983102 WCX983101:WCX983102 WMT983101:WMT983102 WWP983101:WWP983102 AH37:AH38 KD37:KD38 TZ37:TZ38 ADV37:ADV38 ANR37:ANR38 AXN37:AXN38 BHJ37:BHJ38 BRF37:BRF38 CBB37:CBB38 CKX37:CKX38 CUT37:CUT38 DEP37:DEP38 DOL37:DOL38 DYH37:DYH38 EID37:EID38 ERZ37:ERZ38 FBV37:FBV38 FLR37:FLR38 FVN37:FVN38 GFJ37:GFJ38 GPF37:GPF38 GZB37:GZB38 HIX37:HIX38 HST37:HST38 ICP37:ICP38 IML37:IML38 IWH37:IWH38 JGD37:JGD38 JPZ37:JPZ38 JZV37:JZV38 KJR37:KJR38 KTN37:KTN38 LDJ37:LDJ38 LNF37:LNF38 LXB37:LXB38 MGX37:MGX38 MQT37:MQT38 NAP37:NAP38 NKL37:NKL38 NUH37:NUH38 OED37:OED38 ONZ37:ONZ38 OXV37:OXV38 PHR37:PHR38 PRN37:PRN38 QBJ37:QBJ38 QLF37:QLF38 QVB37:QVB38 REX37:REX38 ROT37:ROT38 RYP37:RYP38 SIL37:SIL38 SSH37:SSH38 TCD37:TCD38 TLZ37:TLZ38 TVV37:TVV38 UFR37:UFR38 UPN37:UPN38 UZJ37:UZJ38 VJF37:VJF38 VTB37:VTB38 WCX37:WCX38 WMT37:WMT38 WWP37:WWP38 AH65573:AH65574 KD65573:KD65574 TZ65573:TZ65574 ADV65573:ADV65574 ANR65573:ANR65574 AXN65573:AXN65574 BHJ65573:BHJ65574 BRF65573:BRF65574 CBB65573:CBB65574 CKX65573:CKX65574 CUT65573:CUT65574 DEP65573:DEP65574 DOL65573:DOL65574 DYH65573:DYH65574 EID65573:EID65574 ERZ65573:ERZ65574 FBV65573:FBV65574 FLR65573:FLR65574 FVN65573:FVN65574 GFJ65573:GFJ65574 GPF65573:GPF65574 GZB65573:GZB65574 HIX65573:HIX65574 HST65573:HST65574 ICP65573:ICP65574 IML65573:IML65574 IWH65573:IWH65574 JGD65573:JGD65574 JPZ65573:JPZ65574 JZV65573:JZV65574 KJR65573:KJR65574 KTN65573:KTN65574 LDJ65573:LDJ65574 LNF65573:LNF65574 LXB65573:LXB65574 MGX65573:MGX65574 MQT65573:MQT65574 NAP65573:NAP65574 NKL65573:NKL65574 NUH65573:NUH65574 OED65573:OED65574 ONZ65573:ONZ65574 OXV65573:OXV65574 PHR65573:PHR65574 PRN65573:PRN65574 QBJ65573:QBJ65574 QLF65573:QLF65574 QVB65573:QVB65574 REX65573:REX65574 ROT65573:ROT65574 RYP65573:RYP65574 SIL65573:SIL65574 SSH65573:SSH65574 TCD65573:TCD65574 TLZ65573:TLZ65574 TVV65573:TVV65574 UFR65573:UFR65574 UPN65573:UPN65574 UZJ65573:UZJ65574 VJF65573:VJF65574 VTB65573:VTB65574 WCX65573:WCX65574 WMT65573:WMT65574 WWP65573:WWP65574 AH131109:AH131110 KD131109:KD131110 TZ131109:TZ131110 ADV131109:ADV131110 ANR131109:ANR131110 AXN131109:AXN131110 BHJ131109:BHJ131110 BRF131109:BRF131110 CBB131109:CBB131110 CKX131109:CKX131110 CUT131109:CUT131110 DEP131109:DEP131110 DOL131109:DOL131110 DYH131109:DYH131110 EID131109:EID131110 ERZ131109:ERZ131110 FBV131109:FBV131110 FLR131109:FLR131110 FVN131109:FVN131110 GFJ131109:GFJ131110 GPF131109:GPF131110 GZB131109:GZB131110 HIX131109:HIX131110 HST131109:HST131110 ICP131109:ICP131110 IML131109:IML131110 IWH131109:IWH131110 JGD131109:JGD131110 JPZ131109:JPZ131110 JZV131109:JZV131110 KJR131109:KJR131110 KTN131109:KTN131110 LDJ131109:LDJ131110 LNF131109:LNF131110 LXB131109:LXB131110 MGX131109:MGX131110 MQT131109:MQT131110 NAP131109:NAP131110 NKL131109:NKL131110 NUH131109:NUH131110 OED131109:OED131110 ONZ131109:ONZ131110 OXV131109:OXV131110 PHR131109:PHR131110 PRN131109:PRN131110 QBJ131109:QBJ131110 QLF131109:QLF131110 QVB131109:QVB131110 REX131109:REX131110 ROT131109:ROT131110 RYP131109:RYP131110 SIL131109:SIL131110 SSH131109:SSH131110 TCD131109:TCD131110 TLZ131109:TLZ131110 TVV131109:TVV131110 UFR131109:UFR131110 UPN131109:UPN131110 UZJ131109:UZJ131110 VJF131109:VJF131110 VTB131109:VTB131110 WCX131109:WCX131110 WMT131109:WMT131110 WWP131109:WWP131110 AH196645:AH196646 KD196645:KD196646 TZ196645:TZ196646 ADV196645:ADV196646 ANR196645:ANR196646 AXN196645:AXN196646 BHJ196645:BHJ196646 BRF196645:BRF196646 CBB196645:CBB196646 CKX196645:CKX196646 CUT196645:CUT196646 DEP196645:DEP196646 DOL196645:DOL196646 DYH196645:DYH196646 EID196645:EID196646 ERZ196645:ERZ196646 FBV196645:FBV196646 FLR196645:FLR196646 FVN196645:FVN196646 GFJ196645:GFJ196646 GPF196645:GPF196646 GZB196645:GZB196646 HIX196645:HIX196646 HST196645:HST196646 ICP196645:ICP196646 IML196645:IML196646 IWH196645:IWH196646 JGD196645:JGD196646 JPZ196645:JPZ196646 JZV196645:JZV196646 KJR196645:KJR196646 KTN196645:KTN196646 LDJ196645:LDJ196646 LNF196645:LNF196646 LXB196645:LXB196646 MGX196645:MGX196646 MQT196645:MQT196646 NAP196645:NAP196646 NKL196645:NKL196646 NUH196645:NUH196646 OED196645:OED196646 ONZ196645:ONZ196646 OXV196645:OXV196646 PHR196645:PHR196646 PRN196645:PRN196646 QBJ196645:QBJ196646 QLF196645:QLF196646 QVB196645:QVB196646 REX196645:REX196646 ROT196645:ROT196646 RYP196645:RYP196646 SIL196645:SIL196646 SSH196645:SSH196646 TCD196645:TCD196646 TLZ196645:TLZ196646 TVV196645:TVV196646 UFR196645:UFR196646 UPN196645:UPN196646 UZJ196645:UZJ196646 VJF196645:VJF196646 VTB196645:VTB196646 WCX196645:WCX196646 WMT196645:WMT196646 WWP196645:WWP196646 AH262181:AH262182 KD262181:KD262182 TZ262181:TZ262182 ADV262181:ADV262182 ANR262181:ANR262182 AXN262181:AXN262182 BHJ262181:BHJ262182 BRF262181:BRF262182 CBB262181:CBB262182 CKX262181:CKX262182 CUT262181:CUT262182 DEP262181:DEP262182 DOL262181:DOL262182 DYH262181:DYH262182 EID262181:EID262182 ERZ262181:ERZ262182 FBV262181:FBV262182 FLR262181:FLR262182 FVN262181:FVN262182 GFJ262181:GFJ262182 GPF262181:GPF262182 GZB262181:GZB262182 HIX262181:HIX262182 HST262181:HST262182 ICP262181:ICP262182 IML262181:IML262182 IWH262181:IWH262182 JGD262181:JGD262182 JPZ262181:JPZ262182 JZV262181:JZV262182 KJR262181:KJR262182 KTN262181:KTN262182 LDJ262181:LDJ262182 LNF262181:LNF262182 LXB262181:LXB262182 MGX262181:MGX262182 MQT262181:MQT262182 NAP262181:NAP262182 NKL262181:NKL262182 NUH262181:NUH262182 OED262181:OED262182 ONZ262181:ONZ262182 OXV262181:OXV262182 PHR262181:PHR262182 PRN262181:PRN262182 QBJ262181:QBJ262182 QLF262181:QLF262182 QVB262181:QVB262182 REX262181:REX262182 ROT262181:ROT262182 RYP262181:RYP262182 SIL262181:SIL262182 SSH262181:SSH262182 TCD262181:TCD262182 TLZ262181:TLZ262182 TVV262181:TVV262182 UFR262181:UFR262182 UPN262181:UPN262182 UZJ262181:UZJ262182 VJF262181:VJF262182 VTB262181:VTB262182 WCX262181:WCX262182 WMT262181:WMT262182 WWP262181:WWP262182 AH327717:AH327718 KD327717:KD327718 TZ327717:TZ327718 ADV327717:ADV327718 ANR327717:ANR327718 AXN327717:AXN327718 BHJ327717:BHJ327718 BRF327717:BRF327718 CBB327717:CBB327718 CKX327717:CKX327718 CUT327717:CUT327718 DEP327717:DEP327718 DOL327717:DOL327718 DYH327717:DYH327718 EID327717:EID327718 ERZ327717:ERZ327718 FBV327717:FBV327718 FLR327717:FLR327718 FVN327717:FVN327718 GFJ327717:GFJ327718 GPF327717:GPF327718 GZB327717:GZB327718 HIX327717:HIX327718 HST327717:HST327718 ICP327717:ICP327718 IML327717:IML327718 IWH327717:IWH327718 JGD327717:JGD327718 JPZ327717:JPZ327718 JZV327717:JZV327718 KJR327717:KJR327718 KTN327717:KTN327718 LDJ327717:LDJ327718 LNF327717:LNF327718 LXB327717:LXB327718 MGX327717:MGX327718 MQT327717:MQT327718 NAP327717:NAP327718 NKL327717:NKL327718 NUH327717:NUH327718 OED327717:OED327718 ONZ327717:ONZ327718 OXV327717:OXV327718 PHR327717:PHR327718 PRN327717:PRN327718 QBJ327717:QBJ327718 QLF327717:QLF327718 QVB327717:QVB327718 REX327717:REX327718 ROT327717:ROT327718 RYP327717:RYP327718 SIL327717:SIL327718 SSH327717:SSH327718 TCD327717:TCD327718 TLZ327717:TLZ327718 TVV327717:TVV327718 UFR327717:UFR327718 UPN327717:UPN327718 UZJ327717:UZJ327718 VJF327717:VJF327718 VTB327717:VTB327718 WCX327717:WCX327718 WMT327717:WMT327718 WWP327717:WWP327718 AH393253:AH393254 KD393253:KD393254 TZ393253:TZ393254 ADV393253:ADV393254 ANR393253:ANR393254 AXN393253:AXN393254 BHJ393253:BHJ393254 BRF393253:BRF393254 CBB393253:CBB393254 CKX393253:CKX393254 CUT393253:CUT393254 DEP393253:DEP393254 DOL393253:DOL393254 DYH393253:DYH393254 EID393253:EID393254 ERZ393253:ERZ393254 FBV393253:FBV393254 FLR393253:FLR393254 FVN393253:FVN393254 GFJ393253:GFJ393254 GPF393253:GPF393254 GZB393253:GZB393254 HIX393253:HIX393254 HST393253:HST393254 ICP393253:ICP393254 IML393253:IML393254 IWH393253:IWH393254 JGD393253:JGD393254 JPZ393253:JPZ393254 JZV393253:JZV393254 KJR393253:KJR393254 KTN393253:KTN393254 LDJ393253:LDJ393254 LNF393253:LNF393254 LXB393253:LXB393254 MGX393253:MGX393254 MQT393253:MQT393254 NAP393253:NAP393254 NKL393253:NKL393254 NUH393253:NUH393254 OED393253:OED393254 ONZ393253:ONZ393254 OXV393253:OXV393254 PHR393253:PHR393254 PRN393253:PRN393254 QBJ393253:QBJ393254 QLF393253:QLF393254 QVB393253:QVB393254 REX393253:REX393254 ROT393253:ROT393254 RYP393253:RYP393254 SIL393253:SIL393254 SSH393253:SSH393254 TCD393253:TCD393254 TLZ393253:TLZ393254 TVV393253:TVV393254 UFR393253:UFR393254 UPN393253:UPN393254 UZJ393253:UZJ393254 VJF393253:VJF393254 VTB393253:VTB393254 WCX393253:WCX393254 WMT393253:WMT393254 WWP393253:WWP393254 AH458789:AH458790 KD458789:KD458790 TZ458789:TZ458790 ADV458789:ADV458790 ANR458789:ANR458790 AXN458789:AXN458790 BHJ458789:BHJ458790 BRF458789:BRF458790 CBB458789:CBB458790 CKX458789:CKX458790 CUT458789:CUT458790 DEP458789:DEP458790 DOL458789:DOL458790 DYH458789:DYH458790 EID458789:EID458790 ERZ458789:ERZ458790 FBV458789:FBV458790 FLR458789:FLR458790 FVN458789:FVN458790 GFJ458789:GFJ458790 GPF458789:GPF458790 GZB458789:GZB458790 HIX458789:HIX458790 HST458789:HST458790 ICP458789:ICP458790 IML458789:IML458790 IWH458789:IWH458790 JGD458789:JGD458790 JPZ458789:JPZ458790 JZV458789:JZV458790 KJR458789:KJR458790 KTN458789:KTN458790 LDJ458789:LDJ458790 LNF458789:LNF458790 LXB458789:LXB458790 MGX458789:MGX458790 MQT458789:MQT458790 NAP458789:NAP458790 NKL458789:NKL458790 NUH458789:NUH458790 OED458789:OED458790 ONZ458789:ONZ458790 OXV458789:OXV458790 PHR458789:PHR458790 PRN458789:PRN458790 QBJ458789:QBJ458790 QLF458789:QLF458790 QVB458789:QVB458790 REX458789:REX458790 ROT458789:ROT458790 RYP458789:RYP458790 SIL458789:SIL458790 SSH458789:SSH458790 TCD458789:TCD458790 TLZ458789:TLZ458790 TVV458789:TVV458790 UFR458789:UFR458790 UPN458789:UPN458790 UZJ458789:UZJ458790 VJF458789:VJF458790 VTB458789:VTB458790 WCX458789:WCX458790 WMT458789:WMT458790 WWP458789:WWP458790 AH524325:AH524326 KD524325:KD524326 TZ524325:TZ524326 ADV524325:ADV524326 ANR524325:ANR524326 AXN524325:AXN524326 BHJ524325:BHJ524326 BRF524325:BRF524326 CBB524325:CBB524326 CKX524325:CKX524326 CUT524325:CUT524326 DEP524325:DEP524326 DOL524325:DOL524326 DYH524325:DYH524326 EID524325:EID524326 ERZ524325:ERZ524326 FBV524325:FBV524326 FLR524325:FLR524326 FVN524325:FVN524326 GFJ524325:GFJ524326 GPF524325:GPF524326 GZB524325:GZB524326 HIX524325:HIX524326 HST524325:HST524326 ICP524325:ICP524326 IML524325:IML524326 IWH524325:IWH524326 JGD524325:JGD524326 JPZ524325:JPZ524326 JZV524325:JZV524326 KJR524325:KJR524326 KTN524325:KTN524326 LDJ524325:LDJ524326 LNF524325:LNF524326 LXB524325:LXB524326 MGX524325:MGX524326 MQT524325:MQT524326 NAP524325:NAP524326 NKL524325:NKL524326 NUH524325:NUH524326 OED524325:OED524326 ONZ524325:ONZ524326 OXV524325:OXV524326 PHR524325:PHR524326 PRN524325:PRN524326 QBJ524325:QBJ524326 QLF524325:QLF524326 QVB524325:QVB524326 REX524325:REX524326 ROT524325:ROT524326 RYP524325:RYP524326 SIL524325:SIL524326 SSH524325:SSH524326 TCD524325:TCD524326 TLZ524325:TLZ524326 TVV524325:TVV524326 UFR524325:UFR524326 UPN524325:UPN524326 UZJ524325:UZJ524326 VJF524325:VJF524326 VTB524325:VTB524326 WCX524325:WCX524326 WMT524325:WMT524326 WWP524325:WWP524326 AH589861:AH589862 KD589861:KD589862 TZ589861:TZ589862 ADV589861:ADV589862 ANR589861:ANR589862 AXN589861:AXN589862 BHJ589861:BHJ589862 BRF589861:BRF589862 CBB589861:CBB589862 CKX589861:CKX589862 CUT589861:CUT589862 DEP589861:DEP589862 DOL589861:DOL589862 DYH589861:DYH589862 EID589861:EID589862 ERZ589861:ERZ589862 FBV589861:FBV589862 FLR589861:FLR589862 FVN589861:FVN589862 GFJ589861:GFJ589862 GPF589861:GPF589862 GZB589861:GZB589862 HIX589861:HIX589862 HST589861:HST589862 ICP589861:ICP589862 IML589861:IML589862 IWH589861:IWH589862 JGD589861:JGD589862 JPZ589861:JPZ589862 JZV589861:JZV589862 KJR589861:KJR589862 KTN589861:KTN589862 LDJ589861:LDJ589862 LNF589861:LNF589862 LXB589861:LXB589862 MGX589861:MGX589862 MQT589861:MQT589862 NAP589861:NAP589862 NKL589861:NKL589862 NUH589861:NUH589862 OED589861:OED589862 ONZ589861:ONZ589862 OXV589861:OXV589862 PHR589861:PHR589862 PRN589861:PRN589862 QBJ589861:QBJ589862 QLF589861:QLF589862 QVB589861:QVB589862 REX589861:REX589862 ROT589861:ROT589862 RYP589861:RYP589862 SIL589861:SIL589862 SSH589861:SSH589862 TCD589861:TCD589862 TLZ589861:TLZ589862 TVV589861:TVV589862 UFR589861:UFR589862 UPN589861:UPN589862 UZJ589861:UZJ589862 VJF589861:VJF589862 VTB589861:VTB589862 WCX589861:WCX589862 WMT589861:WMT589862 WWP589861:WWP589862 AH655397:AH655398 KD655397:KD655398 TZ655397:TZ655398 ADV655397:ADV655398 ANR655397:ANR655398 AXN655397:AXN655398 BHJ655397:BHJ655398 BRF655397:BRF655398 CBB655397:CBB655398 CKX655397:CKX655398 CUT655397:CUT655398 DEP655397:DEP655398 DOL655397:DOL655398 DYH655397:DYH655398 EID655397:EID655398 ERZ655397:ERZ655398 FBV655397:FBV655398 FLR655397:FLR655398 FVN655397:FVN655398 GFJ655397:GFJ655398 GPF655397:GPF655398 GZB655397:GZB655398 HIX655397:HIX655398 HST655397:HST655398 ICP655397:ICP655398 IML655397:IML655398 IWH655397:IWH655398 JGD655397:JGD655398 JPZ655397:JPZ655398 JZV655397:JZV655398 KJR655397:KJR655398 KTN655397:KTN655398 LDJ655397:LDJ655398 LNF655397:LNF655398 LXB655397:LXB655398 MGX655397:MGX655398 MQT655397:MQT655398 NAP655397:NAP655398 NKL655397:NKL655398 NUH655397:NUH655398 OED655397:OED655398 ONZ655397:ONZ655398 OXV655397:OXV655398 PHR655397:PHR655398 PRN655397:PRN655398 QBJ655397:QBJ655398 QLF655397:QLF655398 QVB655397:QVB655398 REX655397:REX655398 ROT655397:ROT655398 RYP655397:RYP655398 SIL655397:SIL655398 SSH655397:SSH655398 TCD655397:TCD655398 TLZ655397:TLZ655398 TVV655397:TVV655398 UFR655397:UFR655398 UPN655397:UPN655398 UZJ655397:UZJ655398 VJF655397:VJF655398 VTB655397:VTB655398 WCX655397:WCX655398 WMT655397:WMT655398 WWP655397:WWP655398 AH720933:AH720934 KD720933:KD720934 TZ720933:TZ720934 ADV720933:ADV720934 ANR720933:ANR720934 AXN720933:AXN720934 BHJ720933:BHJ720934 BRF720933:BRF720934 CBB720933:CBB720934 CKX720933:CKX720934 CUT720933:CUT720934 DEP720933:DEP720934 DOL720933:DOL720934 DYH720933:DYH720934 EID720933:EID720934 ERZ720933:ERZ720934 FBV720933:FBV720934 FLR720933:FLR720934 FVN720933:FVN720934 GFJ720933:GFJ720934 GPF720933:GPF720934 GZB720933:GZB720934 HIX720933:HIX720934 HST720933:HST720934 ICP720933:ICP720934 IML720933:IML720934 IWH720933:IWH720934 JGD720933:JGD720934 JPZ720933:JPZ720934 JZV720933:JZV720934 KJR720933:KJR720934 KTN720933:KTN720934 LDJ720933:LDJ720934 LNF720933:LNF720934 LXB720933:LXB720934 MGX720933:MGX720934 MQT720933:MQT720934 NAP720933:NAP720934 NKL720933:NKL720934 NUH720933:NUH720934 OED720933:OED720934 ONZ720933:ONZ720934 OXV720933:OXV720934 PHR720933:PHR720934 PRN720933:PRN720934 QBJ720933:QBJ720934 QLF720933:QLF720934 QVB720933:QVB720934 REX720933:REX720934 ROT720933:ROT720934 RYP720933:RYP720934 SIL720933:SIL720934 SSH720933:SSH720934 TCD720933:TCD720934 TLZ720933:TLZ720934 TVV720933:TVV720934 UFR720933:UFR720934 UPN720933:UPN720934 UZJ720933:UZJ720934 VJF720933:VJF720934 VTB720933:VTB720934 WCX720933:WCX720934 WMT720933:WMT720934 WWP720933:WWP720934 AH786469:AH786470 KD786469:KD786470 TZ786469:TZ786470 ADV786469:ADV786470 ANR786469:ANR786470 AXN786469:AXN786470 BHJ786469:BHJ786470 BRF786469:BRF786470 CBB786469:CBB786470 CKX786469:CKX786470 CUT786469:CUT786470 DEP786469:DEP786470 DOL786469:DOL786470 DYH786469:DYH786470 EID786469:EID786470 ERZ786469:ERZ786470 FBV786469:FBV786470 FLR786469:FLR786470 FVN786469:FVN786470 GFJ786469:GFJ786470 GPF786469:GPF786470 GZB786469:GZB786470 HIX786469:HIX786470 HST786469:HST786470 ICP786469:ICP786470 IML786469:IML786470 IWH786469:IWH786470 JGD786469:JGD786470 JPZ786469:JPZ786470 JZV786469:JZV786470 KJR786469:KJR786470 KTN786469:KTN786470 LDJ786469:LDJ786470 LNF786469:LNF786470 LXB786469:LXB786470 MGX786469:MGX786470 MQT786469:MQT786470 NAP786469:NAP786470 NKL786469:NKL786470 NUH786469:NUH786470 OED786469:OED786470 ONZ786469:ONZ786470 OXV786469:OXV786470 PHR786469:PHR786470 PRN786469:PRN786470 QBJ786469:QBJ786470 QLF786469:QLF786470 QVB786469:QVB786470 REX786469:REX786470 ROT786469:ROT786470 RYP786469:RYP786470 SIL786469:SIL786470 SSH786469:SSH786470 TCD786469:TCD786470 TLZ786469:TLZ786470 TVV786469:TVV786470 UFR786469:UFR786470 UPN786469:UPN786470 UZJ786469:UZJ786470 VJF786469:VJF786470 VTB786469:VTB786470 WCX786469:WCX786470 WMT786469:WMT786470 WWP786469:WWP786470 AH852005:AH852006 KD852005:KD852006 TZ852005:TZ852006 ADV852005:ADV852006 ANR852005:ANR852006 AXN852005:AXN852006 BHJ852005:BHJ852006 BRF852005:BRF852006 CBB852005:CBB852006 CKX852005:CKX852006 CUT852005:CUT852006 DEP852005:DEP852006 DOL852005:DOL852006 DYH852005:DYH852006 EID852005:EID852006 ERZ852005:ERZ852006 FBV852005:FBV852006 FLR852005:FLR852006 FVN852005:FVN852006 GFJ852005:GFJ852006 GPF852005:GPF852006 GZB852005:GZB852006 HIX852005:HIX852006 HST852005:HST852006 ICP852005:ICP852006 IML852005:IML852006 IWH852005:IWH852006 JGD852005:JGD852006 JPZ852005:JPZ852006 JZV852005:JZV852006 KJR852005:KJR852006 KTN852005:KTN852006 LDJ852005:LDJ852006 LNF852005:LNF852006 LXB852005:LXB852006 MGX852005:MGX852006 MQT852005:MQT852006 NAP852005:NAP852006 NKL852005:NKL852006 NUH852005:NUH852006 OED852005:OED852006 ONZ852005:ONZ852006 OXV852005:OXV852006 PHR852005:PHR852006 PRN852005:PRN852006 QBJ852005:QBJ852006 QLF852005:QLF852006 QVB852005:QVB852006 REX852005:REX852006 ROT852005:ROT852006 RYP852005:RYP852006 SIL852005:SIL852006 SSH852005:SSH852006 TCD852005:TCD852006 TLZ852005:TLZ852006 TVV852005:TVV852006 UFR852005:UFR852006 UPN852005:UPN852006 UZJ852005:UZJ852006 VJF852005:VJF852006 VTB852005:VTB852006 WCX852005:WCX852006 WMT852005:WMT852006 WWP852005:WWP852006 AH917541:AH917542 KD917541:KD917542 TZ917541:TZ917542 ADV917541:ADV917542 ANR917541:ANR917542 AXN917541:AXN917542 BHJ917541:BHJ917542 BRF917541:BRF917542 CBB917541:CBB917542 CKX917541:CKX917542 CUT917541:CUT917542 DEP917541:DEP917542 DOL917541:DOL917542 DYH917541:DYH917542 EID917541:EID917542 ERZ917541:ERZ917542 FBV917541:FBV917542 FLR917541:FLR917542 FVN917541:FVN917542 GFJ917541:GFJ917542 GPF917541:GPF917542 GZB917541:GZB917542 HIX917541:HIX917542 HST917541:HST917542 ICP917541:ICP917542 IML917541:IML917542 IWH917541:IWH917542 JGD917541:JGD917542 JPZ917541:JPZ917542 JZV917541:JZV917542 KJR917541:KJR917542 KTN917541:KTN917542 LDJ917541:LDJ917542 LNF917541:LNF917542 LXB917541:LXB917542 MGX917541:MGX917542 MQT917541:MQT917542 NAP917541:NAP917542 NKL917541:NKL917542 NUH917541:NUH917542 OED917541:OED917542 ONZ917541:ONZ917542 OXV917541:OXV917542 PHR917541:PHR917542 PRN917541:PRN917542 QBJ917541:QBJ917542 QLF917541:QLF917542 QVB917541:QVB917542 REX917541:REX917542 ROT917541:ROT917542 RYP917541:RYP917542 SIL917541:SIL917542 SSH917541:SSH917542 TCD917541:TCD917542 TLZ917541:TLZ917542 TVV917541:TVV917542 UFR917541:UFR917542 UPN917541:UPN917542 UZJ917541:UZJ917542 VJF917541:VJF917542 VTB917541:VTB917542 WCX917541:WCX917542 WMT917541:WMT917542 WWP917541:WWP917542 AH983077:AH983078 KD983077:KD983078 TZ983077:TZ983078 ADV983077:ADV983078 ANR983077:ANR983078 AXN983077:AXN983078 BHJ983077:BHJ983078 BRF983077:BRF983078 CBB983077:CBB983078 CKX983077:CKX983078 CUT983077:CUT983078 DEP983077:DEP983078 DOL983077:DOL983078 DYH983077:DYH983078 EID983077:EID983078 ERZ983077:ERZ983078 FBV983077:FBV983078 FLR983077:FLR983078 FVN983077:FVN983078 GFJ983077:GFJ983078 GPF983077:GPF983078 GZB983077:GZB983078 HIX983077:HIX983078 HST983077:HST983078 ICP983077:ICP983078 IML983077:IML983078 IWH983077:IWH983078 JGD983077:JGD983078 JPZ983077:JPZ983078 JZV983077:JZV983078 KJR983077:KJR983078 KTN983077:KTN983078 LDJ983077:LDJ983078 LNF983077:LNF983078 LXB983077:LXB983078 MGX983077:MGX983078 MQT983077:MQT983078 NAP983077:NAP983078 NKL983077:NKL983078 NUH983077:NUH983078 OED983077:OED983078 ONZ983077:ONZ983078 OXV983077:OXV983078 PHR983077:PHR983078 PRN983077:PRN983078 QBJ983077:QBJ983078 QLF983077:QLF983078 QVB983077:QVB983078 REX983077:REX983078 ROT983077:ROT983078 RYP983077:RYP983078 SIL983077:SIL983078 SSH983077:SSH983078 TCD983077:TCD983078 TLZ983077:TLZ983078 TVV983077:TVV983078 UFR983077:UFR983078 UPN983077:UPN983078 UZJ983077:UZJ983078 VJF983077:VJF983078 VTB983077:VTB983078 WCX983077:WCX983078 WMT983077:WMT983078 WWP983077:WWP983078 AH21:AH22 KD21:KD22 TZ21:TZ22 ADV21:ADV22 ANR21:ANR22 AXN21:AXN22 BHJ21:BHJ22 BRF21:BRF22 CBB21:CBB22 CKX21:CKX22 CUT21:CUT22 DEP21:DEP22 DOL21:DOL22 DYH21:DYH22 EID21:EID22 ERZ21:ERZ22 FBV21:FBV22 FLR21:FLR22 FVN21:FVN22 GFJ21:GFJ22 GPF21:GPF22 GZB21:GZB22 HIX21:HIX22 HST21:HST22 ICP21:ICP22 IML21:IML22 IWH21:IWH22 JGD21:JGD22 JPZ21:JPZ22 JZV21:JZV22 KJR21:KJR22 KTN21:KTN22 LDJ21:LDJ22 LNF21:LNF22 LXB21:LXB22 MGX21:MGX22 MQT21:MQT22 NAP21:NAP22 NKL21:NKL22 NUH21:NUH22 OED21:OED22 ONZ21:ONZ22 OXV21:OXV22 PHR21:PHR22 PRN21:PRN22 QBJ21:QBJ22 QLF21:QLF22 QVB21:QVB22 REX21:REX22 ROT21:ROT22 RYP21:RYP22 SIL21:SIL22 SSH21:SSH22 TCD21:TCD22 TLZ21:TLZ22 TVV21:TVV22 UFR21:UFR22 UPN21:UPN22 UZJ21:UZJ22 VJF21:VJF22 VTB21:VTB22 WCX21:WCX22 WMT21:WMT22 WWP21:WWP22 AH65557:AH65558 KD65557:KD65558 TZ65557:TZ65558 ADV65557:ADV65558 ANR65557:ANR65558 AXN65557:AXN65558 BHJ65557:BHJ65558 BRF65557:BRF65558 CBB65557:CBB65558 CKX65557:CKX65558 CUT65557:CUT65558 DEP65557:DEP65558 DOL65557:DOL65558 DYH65557:DYH65558 EID65557:EID65558 ERZ65557:ERZ65558 FBV65557:FBV65558 FLR65557:FLR65558 FVN65557:FVN65558 GFJ65557:GFJ65558 GPF65557:GPF65558 GZB65557:GZB65558 HIX65557:HIX65558 HST65557:HST65558 ICP65557:ICP65558 IML65557:IML65558 IWH65557:IWH65558 JGD65557:JGD65558 JPZ65557:JPZ65558 JZV65557:JZV65558 KJR65557:KJR65558 KTN65557:KTN65558 LDJ65557:LDJ65558 LNF65557:LNF65558 LXB65557:LXB65558 MGX65557:MGX65558 MQT65557:MQT65558 NAP65557:NAP65558 NKL65557:NKL65558 NUH65557:NUH65558 OED65557:OED65558 ONZ65557:ONZ65558 OXV65557:OXV65558 PHR65557:PHR65558 PRN65557:PRN65558 QBJ65557:QBJ65558 QLF65557:QLF65558 QVB65557:QVB65558 REX65557:REX65558 ROT65557:ROT65558 RYP65557:RYP65558 SIL65557:SIL65558 SSH65557:SSH65558 TCD65557:TCD65558 TLZ65557:TLZ65558 TVV65557:TVV65558 UFR65557:UFR65558 UPN65557:UPN65558 UZJ65557:UZJ65558 VJF65557:VJF65558 VTB65557:VTB65558 WCX65557:WCX65558 WMT65557:WMT65558 WWP65557:WWP65558 AH131093:AH131094 KD131093:KD131094 TZ131093:TZ131094 ADV131093:ADV131094 ANR131093:ANR131094 AXN131093:AXN131094 BHJ131093:BHJ131094 BRF131093:BRF131094 CBB131093:CBB131094 CKX131093:CKX131094 CUT131093:CUT131094 DEP131093:DEP131094 DOL131093:DOL131094 DYH131093:DYH131094 EID131093:EID131094 ERZ131093:ERZ131094 FBV131093:FBV131094 FLR131093:FLR131094 FVN131093:FVN131094 GFJ131093:GFJ131094 GPF131093:GPF131094 GZB131093:GZB131094 HIX131093:HIX131094 HST131093:HST131094 ICP131093:ICP131094 IML131093:IML131094 IWH131093:IWH131094 JGD131093:JGD131094 JPZ131093:JPZ131094 JZV131093:JZV131094 KJR131093:KJR131094 KTN131093:KTN131094 LDJ131093:LDJ131094 LNF131093:LNF131094 LXB131093:LXB131094 MGX131093:MGX131094 MQT131093:MQT131094 NAP131093:NAP131094 NKL131093:NKL131094 NUH131093:NUH131094 OED131093:OED131094 ONZ131093:ONZ131094 OXV131093:OXV131094 PHR131093:PHR131094 PRN131093:PRN131094 QBJ131093:QBJ131094 QLF131093:QLF131094 QVB131093:QVB131094 REX131093:REX131094 ROT131093:ROT131094 RYP131093:RYP131094 SIL131093:SIL131094 SSH131093:SSH131094 TCD131093:TCD131094 TLZ131093:TLZ131094 TVV131093:TVV131094 UFR131093:UFR131094 UPN131093:UPN131094 UZJ131093:UZJ131094 VJF131093:VJF131094 VTB131093:VTB131094 WCX131093:WCX131094 WMT131093:WMT131094 WWP131093:WWP131094 AH196629:AH196630 KD196629:KD196630 TZ196629:TZ196630 ADV196629:ADV196630 ANR196629:ANR196630 AXN196629:AXN196630 BHJ196629:BHJ196630 BRF196629:BRF196630 CBB196629:CBB196630 CKX196629:CKX196630 CUT196629:CUT196630 DEP196629:DEP196630 DOL196629:DOL196630 DYH196629:DYH196630 EID196629:EID196630 ERZ196629:ERZ196630 FBV196629:FBV196630 FLR196629:FLR196630 FVN196629:FVN196630 GFJ196629:GFJ196630 GPF196629:GPF196630 GZB196629:GZB196630 HIX196629:HIX196630 HST196629:HST196630 ICP196629:ICP196630 IML196629:IML196630 IWH196629:IWH196630 JGD196629:JGD196630 JPZ196629:JPZ196630 JZV196629:JZV196630 KJR196629:KJR196630 KTN196629:KTN196630 LDJ196629:LDJ196630 LNF196629:LNF196630 LXB196629:LXB196630 MGX196629:MGX196630 MQT196629:MQT196630 NAP196629:NAP196630 NKL196629:NKL196630 NUH196629:NUH196630 OED196629:OED196630 ONZ196629:ONZ196630 OXV196629:OXV196630 PHR196629:PHR196630 PRN196629:PRN196630 QBJ196629:QBJ196630 QLF196629:QLF196630 QVB196629:QVB196630 REX196629:REX196630 ROT196629:ROT196630 RYP196629:RYP196630 SIL196629:SIL196630 SSH196629:SSH196630 TCD196629:TCD196630 TLZ196629:TLZ196630 TVV196629:TVV196630 UFR196629:UFR196630 UPN196629:UPN196630 UZJ196629:UZJ196630 VJF196629:VJF196630 VTB196629:VTB196630 WCX196629:WCX196630 WMT196629:WMT196630 WWP196629:WWP196630 AH262165:AH262166 KD262165:KD262166 TZ262165:TZ262166 ADV262165:ADV262166 ANR262165:ANR262166 AXN262165:AXN262166 BHJ262165:BHJ262166 BRF262165:BRF262166 CBB262165:CBB262166 CKX262165:CKX262166 CUT262165:CUT262166 DEP262165:DEP262166 DOL262165:DOL262166 DYH262165:DYH262166 EID262165:EID262166 ERZ262165:ERZ262166 FBV262165:FBV262166 FLR262165:FLR262166 FVN262165:FVN262166 GFJ262165:GFJ262166 GPF262165:GPF262166 GZB262165:GZB262166 HIX262165:HIX262166 HST262165:HST262166 ICP262165:ICP262166 IML262165:IML262166 IWH262165:IWH262166 JGD262165:JGD262166 JPZ262165:JPZ262166 JZV262165:JZV262166 KJR262165:KJR262166 KTN262165:KTN262166 LDJ262165:LDJ262166 LNF262165:LNF262166 LXB262165:LXB262166 MGX262165:MGX262166 MQT262165:MQT262166 NAP262165:NAP262166 NKL262165:NKL262166 NUH262165:NUH262166 OED262165:OED262166 ONZ262165:ONZ262166 OXV262165:OXV262166 PHR262165:PHR262166 PRN262165:PRN262166 QBJ262165:QBJ262166 QLF262165:QLF262166 QVB262165:QVB262166 REX262165:REX262166 ROT262165:ROT262166 RYP262165:RYP262166 SIL262165:SIL262166 SSH262165:SSH262166 TCD262165:TCD262166 TLZ262165:TLZ262166 TVV262165:TVV262166 UFR262165:UFR262166 UPN262165:UPN262166 UZJ262165:UZJ262166 VJF262165:VJF262166 VTB262165:VTB262166 WCX262165:WCX262166 WMT262165:WMT262166 WWP262165:WWP262166 AH327701:AH327702 KD327701:KD327702 TZ327701:TZ327702 ADV327701:ADV327702 ANR327701:ANR327702 AXN327701:AXN327702 BHJ327701:BHJ327702 BRF327701:BRF327702 CBB327701:CBB327702 CKX327701:CKX327702 CUT327701:CUT327702 DEP327701:DEP327702 DOL327701:DOL327702 DYH327701:DYH327702 EID327701:EID327702 ERZ327701:ERZ327702 FBV327701:FBV327702 FLR327701:FLR327702 FVN327701:FVN327702 GFJ327701:GFJ327702 GPF327701:GPF327702 GZB327701:GZB327702 HIX327701:HIX327702 HST327701:HST327702 ICP327701:ICP327702 IML327701:IML327702 IWH327701:IWH327702 JGD327701:JGD327702 JPZ327701:JPZ327702 JZV327701:JZV327702 KJR327701:KJR327702 KTN327701:KTN327702 LDJ327701:LDJ327702 LNF327701:LNF327702 LXB327701:LXB327702 MGX327701:MGX327702 MQT327701:MQT327702 NAP327701:NAP327702 NKL327701:NKL327702 NUH327701:NUH327702 OED327701:OED327702 ONZ327701:ONZ327702 OXV327701:OXV327702 PHR327701:PHR327702 PRN327701:PRN327702 QBJ327701:QBJ327702 QLF327701:QLF327702 QVB327701:QVB327702 REX327701:REX327702 ROT327701:ROT327702 RYP327701:RYP327702 SIL327701:SIL327702 SSH327701:SSH327702 TCD327701:TCD327702 TLZ327701:TLZ327702 TVV327701:TVV327702 UFR327701:UFR327702 UPN327701:UPN327702 UZJ327701:UZJ327702 VJF327701:VJF327702 VTB327701:VTB327702 WCX327701:WCX327702 WMT327701:WMT327702 WWP327701:WWP327702 AH393237:AH393238 KD393237:KD393238 TZ393237:TZ393238 ADV393237:ADV393238 ANR393237:ANR393238 AXN393237:AXN393238 BHJ393237:BHJ393238 BRF393237:BRF393238 CBB393237:CBB393238 CKX393237:CKX393238 CUT393237:CUT393238 DEP393237:DEP393238 DOL393237:DOL393238 DYH393237:DYH393238 EID393237:EID393238 ERZ393237:ERZ393238 FBV393237:FBV393238 FLR393237:FLR393238 FVN393237:FVN393238 GFJ393237:GFJ393238 GPF393237:GPF393238 GZB393237:GZB393238 HIX393237:HIX393238 HST393237:HST393238 ICP393237:ICP393238 IML393237:IML393238 IWH393237:IWH393238 JGD393237:JGD393238 JPZ393237:JPZ393238 JZV393237:JZV393238 KJR393237:KJR393238 KTN393237:KTN393238 LDJ393237:LDJ393238 LNF393237:LNF393238 LXB393237:LXB393238 MGX393237:MGX393238 MQT393237:MQT393238 NAP393237:NAP393238 NKL393237:NKL393238 NUH393237:NUH393238 OED393237:OED393238 ONZ393237:ONZ393238 OXV393237:OXV393238 PHR393237:PHR393238 PRN393237:PRN393238 QBJ393237:QBJ393238 QLF393237:QLF393238 QVB393237:QVB393238 REX393237:REX393238 ROT393237:ROT393238 RYP393237:RYP393238 SIL393237:SIL393238 SSH393237:SSH393238 TCD393237:TCD393238 TLZ393237:TLZ393238 TVV393237:TVV393238 UFR393237:UFR393238 UPN393237:UPN393238 UZJ393237:UZJ393238 VJF393237:VJF393238 VTB393237:VTB393238 WCX393237:WCX393238 WMT393237:WMT393238 WWP393237:WWP393238 AH458773:AH458774 KD458773:KD458774 TZ458773:TZ458774 ADV458773:ADV458774 ANR458773:ANR458774 AXN458773:AXN458774 BHJ458773:BHJ458774 BRF458773:BRF458774 CBB458773:CBB458774 CKX458773:CKX458774 CUT458773:CUT458774 DEP458773:DEP458774 DOL458773:DOL458774 DYH458773:DYH458774 EID458773:EID458774 ERZ458773:ERZ458774 FBV458773:FBV458774 FLR458773:FLR458774 FVN458773:FVN458774 GFJ458773:GFJ458774 GPF458773:GPF458774 GZB458773:GZB458774 HIX458773:HIX458774 HST458773:HST458774 ICP458773:ICP458774 IML458773:IML458774 IWH458773:IWH458774 JGD458773:JGD458774 JPZ458773:JPZ458774 JZV458773:JZV458774 KJR458773:KJR458774 KTN458773:KTN458774 LDJ458773:LDJ458774 LNF458773:LNF458774 LXB458773:LXB458774 MGX458773:MGX458774 MQT458773:MQT458774 NAP458773:NAP458774 NKL458773:NKL458774 NUH458773:NUH458774 OED458773:OED458774 ONZ458773:ONZ458774 OXV458773:OXV458774 PHR458773:PHR458774 PRN458773:PRN458774 QBJ458773:QBJ458774 QLF458773:QLF458774 QVB458773:QVB458774 REX458773:REX458774 ROT458773:ROT458774 RYP458773:RYP458774 SIL458773:SIL458774 SSH458773:SSH458774 TCD458773:TCD458774 TLZ458773:TLZ458774 TVV458773:TVV458774 UFR458773:UFR458774 UPN458773:UPN458774 UZJ458773:UZJ458774 VJF458773:VJF458774 VTB458773:VTB458774 WCX458773:WCX458774 WMT458773:WMT458774 WWP458773:WWP458774 AH524309:AH524310 KD524309:KD524310 TZ524309:TZ524310 ADV524309:ADV524310 ANR524309:ANR524310 AXN524309:AXN524310 BHJ524309:BHJ524310 BRF524309:BRF524310 CBB524309:CBB524310 CKX524309:CKX524310 CUT524309:CUT524310 DEP524309:DEP524310 DOL524309:DOL524310 DYH524309:DYH524310 EID524309:EID524310 ERZ524309:ERZ524310 FBV524309:FBV524310 FLR524309:FLR524310 FVN524309:FVN524310 GFJ524309:GFJ524310 GPF524309:GPF524310 GZB524309:GZB524310 HIX524309:HIX524310 HST524309:HST524310 ICP524309:ICP524310 IML524309:IML524310 IWH524309:IWH524310 JGD524309:JGD524310 JPZ524309:JPZ524310 JZV524309:JZV524310 KJR524309:KJR524310 KTN524309:KTN524310 LDJ524309:LDJ524310 LNF524309:LNF524310 LXB524309:LXB524310 MGX524309:MGX524310 MQT524309:MQT524310 NAP524309:NAP524310 NKL524309:NKL524310 NUH524309:NUH524310 OED524309:OED524310 ONZ524309:ONZ524310 OXV524309:OXV524310 PHR524309:PHR524310 PRN524309:PRN524310 QBJ524309:QBJ524310 QLF524309:QLF524310 QVB524309:QVB524310 REX524309:REX524310 ROT524309:ROT524310 RYP524309:RYP524310 SIL524309:SIL524310 SSH524309:SSH524310 TCD524309:TCD524310 TLZ524309:TLZ524310 TVV524309:TVV524310 UFR524309:UFR524310 UPN524309:UPN524310 UZJ524309:UZJ524310 VJF524309:VJF524310 VTB524309:VTB524310 WCX524309:WCX524310 WMT524309:WMT524310 WWP524309:WWP524310 AH589845:AH589846 KD589845:KD589846 TZ589845:TZ589846 ADV589845:ADV589846 ANR589845:ANR589846 AXN589845:AXN589846 BHJ589845:BHJ589846 BRF589845:BRF589846 CBB589845:CBB589846 CKX589845:CKX589846 CUT589845:CUT589846 DEP589845:DEP589846 DOL589845:DOL589846 DYH589845:DYH589846 EID589845:EID589846 ERZ589845:ERZ589846 FBV589845:FBV589846 FLR589845:FLR589846 FVN589845:FVN589846 GFJ589845:GFJ589846 GPF589845:GPF589846 GZB589845:GZB589846 HIX589845:HIX589846 HST589845:HST589846 ICP589845:ICP589846 IML589845:IML589846 IWH589845:IWH589846 JGD589845:JGD589846 JPZ589845:JPZ589846 JZV589845:JZV589846 KJR589845:KJR589846 KTN589845:KTN589846 LDJ589845:LDJ589846 LNF589845:LNF589846 LXB589845:LXB589846 MGX589845:MGX589846 MQT589845:MQT589846 NAP589845:NAP589846 NKL589845:NKL589846 NUH589845:NUH589846 OED589845:OED589846 ONZ589845:ONZ589846 OXV589845:OXV589846 PHR589845:PHR589846 PRN589845:PRN589846 QBJ589845:QBJ589846 QLF589845:QLF589846 QVB589845:QVB589846 REX589845:REX589846 ROT589845:ROT589846 RYP589845:RYP589846 SIL589845:SIL589846 SSH589845:SSH589846 TCD589845:TCD589846 TLZ589845:TLZ589846 TVV589845:TVV589846 UFR589845:UFR589846 UPN589845:UPN589846 UZJ589845:UZJ589846 VJF589845:VJF589846 VTB589845:VTB589846 WCX589845:WCX589846 WMT589845:WMT589846 WWP589845:WWP589846 AH655381:AH655382 KD655381:KD655382 TZ655381:TZ655382 ADV655381:ADV655382 ANR655381:ANR655382 AXN655381:AXN655382 BHJ655381:BHJ655382 BRF655381:BRF655382 CBB655381:CBB655382 CKX655381:CKX655382 CUT655381:CUT655382 DEP655381:DEP655382 DOL655381:DOL655382 DYH655381:DYH655382 EID655381:EID655382 ERZ655381:ERZ655382 FBV655381:FBV655382 FLR655381:FLR655382 FVN655381:FVN655382 GFJ655381:GFJ655382 GPF655381:GPF655382 GZB655381:GZB655382 HIX655381:HIX655382 HST655381:HST655382 ICP655381:ICP655382 IML655381:IML655382 IWH655381:IWH655382 JGD655381:JGD655382 JPZ655381:JPZ655382 JZV655381:JZV655382 KJR655381:KJR655382 KTN655381:KTN655382 LDJ655381:LDJ655382 LNF655381:LNF655382 LXB655381:LXB655382 MGX655381:MGX655382 MQT655381:MQT655382 NAP655381:NAP655382 NKL655381:NKL655382 NUH655381:NUH655382 OED655381:OED655382 ONZ655381:ONZ655382 OXV655381:OXV655382 PHR655381:PHR655382 PRN655381:PRN655382 QBJ655381:QBJ655382 QLF655381:QLF655382 QVB655381:QVB655382 REX655381:REX655382 ROT655381:ROT655382 RYP655381:RYP655382 SIL655381:SIL655382 SSH655381:SSH655382 TCD655381:TCD655382 TLZ655381:TLZ655382 TVV655381:TVV655382 UFR655381:UFR655382 UPN655381:UPN655382 UZJ655381:UZJ655382 VJF655381:VJF655382 VTB655381:VTB655382 WCX655381:WCX655382 WMT655381:WMT655382 WWP655381:WWP655382 AH720917:AH720918 KD720917:KD720918 TZ720917:TZ720918 ADV720917:ADV720918 ANR720917:ANR720918 AXN720917:AXN720918 BHJ720917:BHJ720918 BRF720917:BRF720918 CBB720917:CBB720918 CKX720917:CKX720918 CUT720917:CUT720918 DEP720917:DEP720918 DOL720917:DOL720918 DYH720917:DYH720918 EID720917:EID720918 ERZ720917:ERZ720918 FBV720917:FBV720918 FLR720917:FLR720918 FVN720917:FVN720918 GFJ720917:GFJ720918 GPF720917:GPF720918 GZB720917:GZB720918 HIX720917:HIX720918 HST720917:HST720918 ICP720917:ICP720918 IML720917:IML720918 IWH720917:IWH720918 JGD720917:JGD720918 JPZ720917:JPZ720918 JZV720917:JZV720918 KJR720917:KJR720918 KTN720917:KTN720918 LDJ720917:LDJ720918 LNF720917:LNF720918 LXB720917:LXB720918 MGX720917:MGX720918 MQT720917:MQT720918 NAP720917:NAP720918 NKL720917:NKL720918 NUH720917:NUH720918 OED720917:OED720918 ONZ720917:ONZ720918 OXV720917:OXV720918 PHR720917:PHR720918 PRN720917:PRN720918 QBJ720917:QBJ720918 QLF720917:QLF720918 QVB720917:QVB720918 REX720917:REX720918 ROT720917:ROT720918 RYP720917:RYP720918 SIL720917:SIL720918 SSH720917:SSH720918 TCD720917:TCD720918 TLZ720917:TLZ720918 TVV720917:TVV720918 UFR720917:UFR720918 UPN720917:UPN720918 UZJ720917:UZJ720918 VJF720917:VJF720918 VTB720917:VTB720918 WCX720917:WCX720918 WMT720917:WMT720918 WWP720917:WWP720918 AH786453:AH786454 KD786453:KD786454 TZ786453:TZ786454 ADV786453:ADV786454 ANR786453:ANR786454 AXN786453:AXN786454 BHJ786453:BHJ786454 BRF786453:BRF786454 CBB786453:CBB786454 CKX786453:CKX786454 CUT786453:CUT786454 DEP786453:DEP786454 DOL786453:DOL786454 DYH786453:DYH786454 EID786453:EID786454 ERZ786453:ERZ786454 FBV786453:FBV786454 FLR786453:FLR786454 FVN786453:FVN786454 GFJ786453:GFJ786454 GPF786453:GPF786454 GZB786453:GZB786454 HIX786453:HIX786454 HST786453:HST786454 ICP786453:ICP786454 IML786453:IML786454 IWH786453:IWH786454 JGD786453:JGD786454 JPZ786453:JPZ786454 JZV786453:JZV786454 KJR786453:KJR786454 KTN786453:KTN786454 LDJ786453:LDJ786454 LNF786453:LNF786454 LXB786453:LXB786454 MGX786453:MGX786454 MQT786453:MQT786454 NAP786453:NAP786454 NKL786453:NKL786454 NUH786453:NUH786454 OED786453:OED786454 ONZ786453:ONZ786454 OXV786453:OXV786454 PHR786453:PHR786454 PRN786453:PRN786454 QBJ786453:QBJ786454 QLF786453:QLF786454 QVB786453:QVB786454 REX786453:REX786454 ROT786453:ROT786454 RYP786453:RYP786454 SIL786453:SIL786454 SSH786453:SSH786454 TCD786453:TCD786454 TLZ786453:TLZ786454 TVV786453:TVV786454 UFR786453:UFR786454 UPN786453:UPN786454 UZJ786453:UZJ786454 VJF786453:VJF786454 VTB786453:VTB786454 WCX786453:WCX786454 WMT786453:WMT786454 WWP786453:WWP786454 AH851989:AH851990 KD851989:KD851990 TZ851989:TZ851990 ADV851989:ADV851990 ANR851989:ANR851990 AXN851989:AXN851990 BHJ851989:BHJ851990 BRF851989:BRF851990 CBB851989:CBB851990 CKX851989:CKX851990 CUT851989:CUT851990 DEP851989:DEP851990 DOL851989:DOL851990 DYH851989:DYH851990 EID851989:EID851990 ERZ851989:ERZ851990 FBV851989:FBV851990 FLR851989:FLR851990 FVN851989:FVN851990 GFJ851989:GFJ851990 GPF851989:GPF851990 GZB851989:GZB851990 HIX851989:HIX851990 HST851989:HST851990 ICP851989:ICP851990 IML851989:IML851990 IWH851989:IWH851990 JGD851989:JGD851990 JPZ851989:JPZ851990 JZV851989:JZV851990 KJR851989:KJR851990 KTN851989:KTN851990 LDJ851989:LDJ851990 LNF851989:LNF851990 LXB851989:LXB851990 MGX851989:MGX851990 MQT851989:MQT851990 NAP851989:NAP851990 NKL851989:NKL851990 NUH851989:NUH851990 OED851989:OED851990 ONZ851989:ONZ851990 OXV851989:OXV851990 PHR851989:PHR851990 PRN851989:PRN851990 QBJ851989:QBJ851990 QLF851989:QLF851990 QVB851989:QVB851990 REX851989:REX851990 ROT851989:ROT851990 RYP851989:RYP851990 SIL851989:SIL851990 SSH851989:SSH851990 TCD851989:TCD851990 TLZ851989:TLZ851990 TVV851989:TVV851990 UFR851989:UFR851990 UPN851989:UPN851990 UZJ851989:UZJ851990 VJF851989:VJF851990 VTB851989:VTB851990 WCX851989:WCX851990 WMT851989:WMT851990 WWP851989:WWP851990 AH917525:AH917526 KD917525:KD917526 TZ917525:TZ917526 ADV917525:ADV917526 ANR917525:ANR917526 AXN917525:AXN917526 BHJ917525:BHJ917526 BRF917525:BRF917526 CBB917525:CBB917526 CKX917525:CKX917526 CUT917525:CUT917526 DEP917525:DEP917526 DOL917525:DOL917526 DYH917525:DYH917526 EID917525:EID917526 ERZ917525:ERZ917526 FBV917525:FBV917526 FLR917525:FLR917526 FVN917525:FVN917526 GFJ917525:GFJ917526 GPF917525:GPF917526 GZB917525:GZB917526 HIX917525:HIX917526 HST917525:HST917526 ICP917525:ICP917526 IML917525:IML917526 IWH917525:IWH917526 JGD917525:JGD917526 JPZ917525:JPZ917526 JZV917525:JZV917526 KJR917525:KJR917526 KTN917525:KTN917526 LDJ917525:LDJ917526 LNF917525:LNF917526 LXB917525:LXB917526 MGX917525:MGX917526 MQT917525:MQT917526 NAP917525:NAP917526 NKL917525:NKL917526 NUH917525:NUH917526 OED917525:OED917526 ONZ917525:ONZ917526 OXV917525:OXV917526 PHR917525:PHR917526 PRN917525:PRN917526 QBJ917525:QBJ917526 QLF917525:QLF917526 QVB917525:QVB917526 REX917525:REX917526 ROT917525:ROT917526 RYP917525:RYP917526 SIL917525:SIL917526 SSH917525:SSH917526 TCD917525:TCD917526 TLZ917525:TLZ917526 TVV917525:TVV917526 UFR917525:UFR917526 UPN917525:UPN917526 UZJ917525:UZJ917526 VJF917525:VJF917526 VTB917525:VTB917526 WCX917525:WCX917526 WMT917525:WMT917526 WWP917525:WWP917526 AH983061:AH983062 KD983061:KD983062 TZ983061:TZ983062 ADV983061:ADV983062 ANR983061:ANR983062 AXN983061:AXN983062 BHJ983061:BHJ983062 BRF983061:BRF983062 CBB983061:CBB983062 CKX983061:CKX983062 CUT983061:CUT983062 DEP983061:DEP983062 DOL983061:DOL983062 DYH983061:DYH983062 EID983061:EID983062 ERZ983061:ERZ983062 FBV983061:FBV983062 FLR983061:FLR983062 FVN983061:FVN983062 GFJ983061:GFJ983062 GPF983061:GPF983062 GZB983061:GZB983062 HIX983061:HIX983062 HST983061:HST983062 ICP983061:ICP983062 IML983061:IML983062 IWH983061:IWH983062 JGD983061:JGD983062 JPZ983061:JPZ983062 JZV983061:JZV983062 KJR983061:KJR983062 KTN983061:KTN983062 LDJ983061:LDJ983062 LNF983061:LNF983062 LXB983061:LXB983062 MGX983061:MGX983062 MQT983061:MQT983062 NAP983061:NAP983062 NKL983061:NKL983062 NUH983061:NUH983062 OED983061:OED983062 ONZ983061:ONZ983062 OXV983061:OXV983062 PHR983061:PHR983062 PRN983061:PRN983062 QBJ983061:QBJ983062 QLF983061:QLF983062 QVB983061:QVB983062 REX983061:REX983062 ROT983061:ROT983062 RYP983061:RYP983062 SIL983061:SIL983062 SSH983061:SSH983062 TCD983061:TCD983062 TLZ983061:TLZ983062 TVV983061:TVV983062 UFR983061:UFR983062 UPN983061:UPN983062 UZJ983061:UZJ983062 VJF983061:VJF983062 VTB983061:VTB983062 WCX983061:WCX983062 WMT983061:WMT983062 WWP983061:WWP983062 AH41:AH42 KD41:KD42 TZ41:TZ42 ADV41:ADV42 ANR41:ANR42 AXN41:AXN42 BHJ41:BHJ42 BRF41:BRF42 CBB41:CBB42 CKX41:CKX42 CUT41:CUT42 DEP41:DEP42 DOL41:DOL42 DYH41:DYH42 EID41:EID42 ERZ41:ERZ42 FBV41:FBV42 FLR41:FLR42 FVN41:FVN42 GFJ41:GFJ42 GPF41:GPF42 GZB41:GZB42 HIX41:HIX42 HST41:HST42 ICP41:ICP42 IML41:IML42 IWH41:IWH42 JGD41:JGD42 JPZ41:JPZ42 JZV41:JZV42 KJR41:KJR42 KTN41:KTN42 LDJ41:LDJ42 LNF41:LNF42 LXB41:LXB42 MGX41:MGX42 MQT41:MQT42 NAP41:NAP42 NKL41:NKL42 NUH41:NUH42 OED41:OED42 ONZ41:ONZ42 OXV41:OXV42 PHR41:PHR42 PRN41:PRN42 QBJ41:QBJ42 QLF41:QLF42 QVB41:QVB42 REX41:REX42 ROT41:ROT42 RYP41:RYP42 SIL41:SIL42 SSH41:SSH42 TCD41:TCD42 TLZ41:TLZ42 TVV41:TVV42 UFR41:UFR42 UPN41:UPN42 UZJ41:UZJ42 VJF41:VJF42 VTB41:VTB42 WCX41:WCX42 WMT41:WMT42 WWP41:WWP42 AH65577:AH65578 KD65577:KD65578 TZ65577:TZ65578 ADV65577:ADV65578 ANR65577:ANR65578 AXN65577:AXN65578 BHJ65577:BHJ65578 BRF65577:BRF65578 CBB65577:CBB65578 CKX65577:CKX65578 CUT65577:CUT65578 DEP65577:DEP65578 DOL65577:DOL65578 DYH65577:DYH65578 EID65577:EID65578 ERZ65577:ERZ65578 FBV65577:FBV65578 FLR65577:FLR65578 FVN65577:FVN65578 GFJ65577:GFJ65578 GPF65577:GPF65578 GZB65577:GZB65578 HIX65577:HIX65578 HST65577:HST65578 ICP65577:ICP65578 IML65577:IML65578 IWH65577:IWH65578 JGD65577:JGD65578 JPZ65577:JPZ65578 JZV65577:JZV65578 KJR65577:KJR65578 KTN65577:KTN65578 LDJ65577:LDJ65578 LNF65577:LNF65578 LXB65577:LXB65578 MGX65577:MGX65578 MQT65577:MQT65578 NAP65577:NAP65578 NKL65577:NKL65578 NUH65577:NUH65578 OED65577:OED65578 ONZ65577:ONZ65578 OXV65577:OXV65578 PHR65577:PHR65578 PRN65577:PRN65578 QBJ65577:QBJ65578 QLF65577:QLF65578 QVB65577:QVB65578 REX65577:REX65578 ROT65577:ROT65578 RYP65577:RYP65578 SIL65577:SIL65578 SSH65577:SSH65578 TCD65577:TCD65578 TLZ65577:TLZ65578 TVV65577:TVV65578 UFR65577:UFR65578 UPN65577:UPN65578 UZJ65577:UZJ65578 VJF65577:VJF65578 VTB65577:VTB65578 WCX65577:WCX65578 WMT65577:WMT65578 WWP65577:WWP65578 AH131113:AH131114 KD131113:KD131114 TZ131113:TZ131114 ADV131113:ADV131114 ANR131113:ANR131114 AXN131113:AXN131114 BHJ131113:BHJ131114 BRF131113:BRF131114 CBB131113:CBB131114 CKX131113:CKX131114 CUT131113:CUT131114 DEP131113:DEP131114 DOL131113:DOL131114 DYH131113:DYH131114 EID131113:EID131114 ERZ131113:ERZ131114 FBV131113:FBV131114 FLR131113:FLR131114 FVN131113:FVN131114 GFJ131113:GFJ131114 GPF131113:GPF131114 GZB131113:GZB131114 HIX131113:HIX131114 HST131113:HST131114 ICP131113:ICP131114 IML131113:IML131114 IWH131113:IWH131114 JGD131113:JGD131114 JPZ131113:JPZ131114 JZV131113:JZV131114 KJR131113:KJR131114 KTN131113:KTN131114 LDJ131113:LDJ131114 LNF131113:LNF131114 LXB131113:LXB131114 MGX131113:MGX131114 MQT131113:MQT131114 NAP131113:NAP131114 NKL131113:NKL131114 NUH131113:NUH131114 OED131113:OED131114 ONZ131113:ONZ131114 OXV131113:OXV131114 PHR131113:PHR131114 PRN131113:PRN131114 QBJ131113:QBJ131114 QLF131113:QLF131114 QVB131113:QVB131114 REX131113:REX131114 ROT131113:ROT131114 RYP131113:RYP131114 SIL131113:SIL131114 SSH131113:SSH131114 TCD131113:TCD131114 TLZ131113:TLZ131114 TVV131113:TVV131114 UFR131113:UFR131114 UPN131113:UPN131114 UZJ131113:UZJ131114 VJF131113:VJF131114 VTB131113:VTB131114 WCX131113:WCX131114 WMT131113:WMT131114 WWP131113:WWP131114 AH196649:AH196650 KD196649:KD196650 TZ196649:TZ196650 ADV196649:ADV196650 ANR196649:ANR196650 AXN196649:AXN196650 BHJ196649:BHJ196650 BRF196649:BRF196650 CBB196649:CBB196650 CKX196649:CKX196650 CUT196649:CUT196650 DEP196649:DEP196650 DOL196649:DOL196650 DYH196649:DYH196650 EID196649:EID196650 ERZ196649:ERZ196650 FBV196649:FBV196650 FLR196649:FLR196650 FVN196649:FVN196650 GFJ196649:GFJ196650 GPF196649:GPF196650 GZB196649:GZB196650 HIX196649:HIX196650 HST196649:HST196650 ICP196649:ICP196650 IML196649:IML196650 IWH196649:IWH196650 JGD196649:JGD196650 JPZ196649:JPZ196650 JZV196649:JZV196650 KJR196649:KJR196650 KTN196649:KTN196650 LDJ196649:LDJ196650 LNF196649:LNF196650 LXB196649:LXB196650 MGX196649:MGX196650 MQT196649:MQT196650 NAP196649:NAP196650 NKL196649:NKL196650 NUH196649:NUH196650 OED196649:OED196650 ONZ196649:ONZ196650 OXV196649:OXV196650 PHR196649:PHR196650 PRN196649:PRN196650 QBJ196649:QBJ196650 QLF196649:QLF196650 QVB196649:QVB196650 REX196649:REX196650 ROT196649:ROT196650 RYP196649:RYP196650 SIL196649:SIL196650 SSH196649:SSH196650 TCD196649:TCD196650 TLZ196649:TLZ196650 TVV196649:TVV196650 UFR196649:UFR196650 UPN196649:UPN196650 UZJ196649:UZJ196650 VJF196649:VJF196650 VTB196649:VTB196650 WCX196649:WCX196650 WMT196649:WMT196650 WWP196649:WWP196650 AH262185:AH262186 KD262185:KD262186 TZ262185:TZ262186 ADV262185:ADV262186 ANR262185:ANR262186 AXN262185:AXN262186 BHJ262185:BHJ262186 BRF262185:BRF262186 CBB262185:CBB262186 CKX262185:CKX262186 CUT262185:CUT262186 DEP262185:DEP262186 DOL262185:DOL262186 DYH262185:DYH262186 EID262185:EID262186 ERZ262185:ERZ262186 FBV262185:FBV262186 FLR262185:FLR262186 FVN262185:FVN262186 GFJ262185:GFJ262186 GPF262185:GPF262186 GZB262185:GZB262186 HIX262185:HIX262186 HST262185:HST262186 ICP262185:ICP262186 IML262185:IML262186 IWH262185:IWH262186 JGD262185:JGD262186 JPZ262185:JPZ262186 JZV262185:JZV262186 KJR262185:KJR262186 KTN262185:KTN262186 LDJ262185:LDJ262186 LNF262185:LNF262186 LXB262185:LXB262186 MGX262185:MGX262186 MQT262185:MQT262186 NAP262185:NAP262186 NKL262185:NKL262186 NUH262185:NUH262186 OED262185:OED262186 ONZ262185:ONZ262186 OXV262185:OXV262186 PHR262185:PHR262186 PRN262185:PRN262186 QBJ262185:QBJ262186 QLF262185:QLF262186 QVB262185:QVB262186 REX262185:REX262186 ROT262185:ROT262186 RYP262185:RYP262186 SIL262185:SIL262186 SSH262185:SSH262186 TCD262185:TCD262186 TLZ262185:TLZ262186 TVV262185:TVV262186 UFR262185:UFR262186 UPN262185:UPN262186 UZJ262185:UZJ262186 VJF262185:VJF262186 VTB262185:VTB262186 WCX262185:WCX262186 WMT262185:WMT262186 WWP262185:WWP262186 AH327721:AH327722 KD327721:KD327722 TZ327721:TZ327722 ADV327721:ADV327722 ANR327721:ANR327722 AXN327721:AXN327722 BHJ327721:BHJ327722 BRF327721:BRF327722 CBB327721:CBB327722 CKX327721:CKX327722 CUT327721:CUT327722 DEP327721:DEP327722 DOL327721:DOL327722 DYH327721:DYH327722 EID327721:EID327722 ERZ327721:ERZ327722 FBV327721:FBV327722 FLR327721:FLR327722 FVN327721:FVN327722 GFJ327721:GFJ327722 GPF327721:GPF327722 GZB327721:GZB327722 HIX327721:HIX327722 HST327721:HST327722 ICP327721:ICP327722 IML327721:IML327722 IWH327721:IWH327722 JGD327721:JGD327722 JPZ327721:JPZ327722 JZV327721:JZV327722 KJR327721:KJR327722 KTN327721:KTN327722 LDJ327721:LDJ327722 LNF327721:LNF327722 LXB327721:LXB327722 MGX327721:MGX327722 MQT327721:MQT327722 NAP327721:NAP327722 NKL327721:NKL327722 NUH327721:NUH327722 OED327721:OED327722 ONZ327721:ONZ327722 OXV327721:OXV327722 PHR327721:PHR327722 PRN327721:PRN327722 QBJ327721:QBJ327722 QLF327721:QLF327722 QVB327721:QVB327722 REX327721:REX327722 ROT327721:ROT327722 RYP327721:RYP327722 SIL327721:SIL327722 SSH327721:SSH327722 TCD327721:TCD327722 TLZ327721:TLZ327722 TVV327721:TVV327722 UFR327721:UFR327722 UPN327721:UPN327722 UZJ327721:UZJ327722 VJF327721:VJF327722 VTB327721:VTB327722 WCX327721:WCX327722 WMT327721:WMT327722 WWP327721:WWP327722 AH393257:AH393258 KD393257:KD393258 TZ393257:TZ393258 ADV393257:ADV393258 ANR393257:ANR393258 AXN393257:AXN393258 BHJ393257:BHJ393258 BRF393257:BRF393258 CBB393257:CBB393258 CKX393257:CKX393258 CUT393257:CUT393258 DEP393257:DEP393258 DOL393257:DOL393258 DYH393257:DYH393258 EID393257:EID393258 ERZ393257:ERZ393258 FBV393257:FBV393258 FLR393257:FLR393258 FVN393257:FVN393258 GFJ393257:GFJ393258 GPF393257:GPF393258 GZB393257:GZB393258 HIX393257:HIX393258 HST393257:HST393258 ICP393257:ICP393258 IML393257:IML393258 IWH393257:IWH393258 JGD393257:JGD393258 JPZ393257:JPZ393258 JZV393257:JZV393258 KJR393257:KJR393258 KTN393257:KTN393258 LDJ393257:LDJ393258 LNF393257:LNF393258 LXB393257:LXB393258 MGX393257:MGX393258 MQT393257:MQT393258 NAP393257:NAP393258 NKL393257:NKL393258 NUH393257:NUH393258 OED393257:OED393258 ONZ393257:ONZ393258 OXV393257:OXV393258 PHR393257:PHR393258 PRN393257:PRN393258 QBJ393257:QBJ393258 QLF393257:QLF393258 QVB393257:QVB393258 REX393257:REX393258 ROT393257:ROT393258 RYP393257:RYP393258 SIL393257:SIL393258 SSH393257:SSH393258 TCD393257:TCD393258 TLZ393257:TLZ393258 TVV393257:TVV393258 UFR393257:UFR393258 UPN393257:UPN393258 UZJ393257:UZJ393258 VJF393257:VJF393258 VTB393257:VTB393258 WCX393257:WCX393258 WMT393257:WMT393258 WWP393257:WWP393258 AH458793:AH458794 KD458793:KD458794 TZ458793:TZ458794 ADV458793:ADV458794 ANR458793:ANR458794 AXN458793:AXN458794 BHJ458793:BHJ458794 BRF458793:BRF458794 CBB458793:CBB458794 CKX458793:CKX458794 CUT458793:CUT458794 DEP458793:DEP458794 DOL458793:DOL458794 DYH458793:DYH458794 EID458793:EID458794 ERZ458793:ERZ458794 FBV458793:FBV458794 FLR458793:FLR458794 FVN458793:FVN458794 GFJ458793:GFJ458794 GPF458793:GPF458794 GZB458793:GZB458794 HIX458793:HIX458794 HST458793:HST458794 ICP458793:ICP458794 IML458793:IML458794 IWH458793:IWH458794 JGD458793:JGD458794 JPZ458793:JPZ458794 JZV458793:JZV458794 KJR458793:KJR458794 KTN458793:KTN458794 LDJ458793:LDJ458794 LNF458793:LNF458794 LXB458793:LXB458794 MGX458793:MGX458794 MQT458793:MQT458794 NAP458793:NAP458794 NKL458793:NKL458794 NUH458793:NUH458794 OED458793:OED458794 ONZ458793:ONZ458794 OXV458793:OXV458794 PHR458793:PHR458794 PRN458793:PRN458794 QBJ458793:QBJ458794 QLF458793:QLF458794 QVB458793:QVB458794 REX458793:REX458794 ROT458793:ROT458794 RYP458793:RYP458794 SIL458793:SIL458794 SSH458793:SSH458794 TCD458793:TCD458794 TLZ458793:TLZ458794 TVV458793:TVV458794 UFR458793:UFR458794 UPN458793:UPN458794 UZJ458793:UZJ458794 VJF458793:VJF458794 VTB458793:VTB458794 WCX458793:WCX458794 WMT458793:WMT458794 WWP458793:WWP458794 AH524329:AH524330 KD524329:KD524330 TZ524329:TZ524330 ADV524329:ADV524330 ANR524329:ANR524330 AXN524329:AXN524330 BHJ524329:BHJ524330 BRF524329:BRF524330 CBB524329:CBB524330 CKX524329:CKX524330 CUT524329:CUT524330 DEP524329:DEP524330 DOL524329:DOL524330 DYH524329:DYH524330 EID524329:EID524330 ERZ524329:ERZ524330 FBV524329:FBV524330 FLR524329:FLR524330 FVN524329:FVN524330 GFJ524329:GFJ524330 GPF524329:GPF524330 GZB524329:GZB524330 HIX524329:HIX524330 HST524329:HST524330 ICP524329:ICP524330 IML524329:IML524330 IWH524329:IWH524330 JGD524329:JGD524330 JPZ524329:JPZ524330 JZV524329:JZV524330 KJR524329:KJR524330 KTN524329:KTN524330 LDJ524329:LDJ524330 LNF524329:LNF524330 LXB524329:LXB524330 MGX524329:MGX524330 MQT524329:MQT524330 NAP524329:NAP524330 NKL524329:NKL524330 NUH524329:NUH524330 OED524329:OED524330 ONZ524329:ONZ524330 OXV524329:OXV524330 PHR524329:PHR524330 PRN524329:PRN524330 QBJ524329:QBJ524330 QLF524329:QLF524330 QVB524329:QVB524330 REX524329:REX524330 ROT524329:ROT524330 RYP524329:RYP524330 SIL524329:SIL524330 SSH524329:SSH524330 TCD524329:TCD524330 TLZ524329:TLZ524330 TVV524329:TVV524330 UFR524329:UFR524330 UPN524329:UPN524330 UZJ524329:UZJ524330 VJF524329:VJF524330 VTB524329:VTB524330 WCX524329:WCX524330 WMT524329:WMT524330 WWP524329:WWP524330 AH589865:AH589866 KD589865:KD589866 TZ589865:TZ589866 ADV589865:ADV589866 ANR589865:ANR589866 AXN589865:AXN589866 BHJ589865:BHJ589866 BRF589865:BRF589866 CBB589865:CBB589866 CKX589865:CKX589866 CUT589865:CUT589866 DEP589865:DEP589866 DOL589865:DOL589866 DYH589865:DYH589866 EID589865:EID589866 ERZ589865:ERZ589866 FBV589865:FBV589866 FLR589865:FLR589866 FVN589865:FVN589866 GFJ589865:GFJ589866 GPF589865:GPF589866 GZB589865:GZB589866 HIX589865:HIX589866 HST589865:HST589866 ICP589865:ICP589866 IML589865:IML589866 IWH589865:IWH589866 JGD589865:JGD589866 JPZ589865:JPZ589866 JZV589865:JZV589866 KJR589865:KJR589866 KTN589865:KTN589866 LDJ589865:LDJ589866 LNF589865:LNF589866 LXB589865:LXB589866 MGX589865:MGX589866 MQT589865:MQT589866 NAP589865:NAP589866 NKL589865:NKL589866 NUH589865:NUH589866 OED589865:OED589866 ONZ589865:ONZ589866 OXV589865:OXV589866 PHR589865:PHR589866 PRN589865:PRN589866 QBJ589865:QBJ589866 QLF589865:QLF589866 QVB589865:QVB589866 REX589865:REX589866 ROT589865:ROT589866 RYP589865:RYP589866 SIL589865:SIL589866 SSH589865:SSH589866 TCD589865:TCD589866 TLZ589865:TLZ589866 TVV589865:TVV589866 UFR589865:UFR589866 UPN589865:UPN589866 UZJ589865:UZJ589866 VJF589865:VJF589866 VTB589865:VTB589866 WCX589865:WCX589866 WMT589865:WMT589866 WWP589865:WWP589866 AH655401:AH655402 KD655401:KD655402 TZ655401:TZ655402 ADV655401:ADV655402 ANR655401:ANR655402 AXN655401:AXN655402 BHJ655401:BHJ655402 BRF655401:BRF655402 CBB655401:CBB655402 CKX655401:CKX655402 CUT655401:CUT655402 DEP655401:DEP655402 DOL655401:DOL655402 DYH655401:DYH655402 EID655401:EID655402 ERZ655401:ERZ655402 FBV655401:FBV655402 FLR655401:FLR655402 FVN655401:FVN655402 GFJ655401:GFJ655402 GPF655401:GPF655402 GZB655401:GZB655402 HIX655401:HIX655402 HST655401:HST655402 ICP655401:ICP655402 IML655401:IML655402 IWH655401:IWH655402 JGD655401:JGD655402 JPZ655401:JPZ655402 JZV655401:JZV655402 KJR655401:KJR655402 KTN655401:KTN655402 LDJ655401:LDJ655402 LNF655401:LNF655402 LXB655401:LXB655402 MGX655401:MGX655402 MQT655401:MQT655402 NAP655401:NAP655402 NKL655401:NKL655402 NUH655401:NUH655402 OED655401:OED655402 ONZ655401:ONZ655402 OXV655401:OXV655402 PHR655401:PHR655402 PRN655401:PRN655402 QBJ655401:QBJ655402 QLF655401:QLF655402 QVB655401:QVB655402 REX655401:REX655402 ROT655401:ROT655402 RYP655401:RYP655402 SIL655401:SIL655402 SSH655401:SSH655402 TCD655401:TCD655402 TLZ655401:TLZ655402 TVV655401:TVV655402 UFR655401:UFR655402 UPN655401:UPN655402 UZJ655401:UZJ655402 VJF655401:VJF655402 VTB655401:VTB655402 WCX655401:WCX655402 WMT655401:WMT655402 WWP655401:WWP655402 AH720937:AH720938 KD720937:KD720938 TZ720937:TZ720938 ADV720937:ADV720938 ANR720937:ANR720938 AXN720937:AXN720938 BHJ720937:BHJ720938 BRF720937:BRF720938 CBB720937:CBB720938 CKX720937:CKX720938 CUT720937:CUT720938 DEP720937:DEP720938 DOL720937:DOL720938 DYH720937:DYH720938 EID720937:EID720938 ERZ720937:ERZ720938 FBV720937:FBV720938 FLR720937:FLR720938 FVN720937:FVN720938 GFJ720937:GFJ720938 GPF720937:GPF720938 GZB720937:GZB720938 HIX720937:HIX720938 HST720937:HST720938 ICP720937:ICP720938 IML720937:IML720938 IWH720937:IWH720938 JGD720937:JGD720938 JPZ720937:JPZ720938 JZV720937:JZV720938 KJR720937:KJR720938 KTN720937:KTN720938 LDJ720937:LDJ720938 LNF720937:LNF720938 LXB720937:LXB720938 MGX720937:MGX720938 MQT720937:MQT720938 NAP720937:NAP720938 NKL720937:NKL720938 NUH720937:NUH720938 OED720937:OED720938 ONZ720937:ONZ720938 OXV720937:OXV720938 PHR720937:PHR720938 PRN720937:PRN720938 QBJ720937:QBJ720938 QLF720937:QLF720938 QVB720937:QVB720938 REX720937:REX720938 ROT720937:ROT720938 RYP720937:RYP720938 SIL720937:SIL720938 SSH720937:SSH720938 TCD720937:TCD720938 TLZ720937:TLZ720938 TVV720937:TVV720938 UFR720937:UFR720938 UPN720937:UPN720938 UZJ720937:UZJ720938 VJF720937:VJF720938 VTB720937:VTB720938 WCX720937:WCX720938 WMT720937:WMT720938 WWP720937:WWP720938 AH786473:AH786474 KD786473:KD786474 TZ786473:TZ786474 ADV786473:ADV786474 ANR786473:ANR786474 AXN786473:AXN786474 BHJ786473:BHJ786474 BRF786473:BRF786474 CBB786473:CBB786474 CKX786473:CKX786474 CUT786473:CUT786474 DEP786473:DEP786474 DOL786473:DOL786474 DYH786473:DYH786474 EID786473:EID786474 ERZ786473:ERZ786474 FBV786473:FBV786474 FLR786473:FLR786474 FVN786473:FVN786474 GFJ786473:GFJ786474 GPF786473:GPF786474 GZB786473:GZB786474 HIX786473:HIX786474 HST786473:HST786474 ICP786473:ICP786474 IML786473:IML786474 IWH786473:IWH786474 JGD786473:JGD786474 JPZ786473:JPZ786474 JZV786473:JZV786474 KJR786473:KJR786474 KTN786473:KTN786474 LDJ786473:LDJ786474 LNF786473:LNF786474 LXB786473:LXB786474 MGX786473:MGX786474 MQT786473:MQT786474 NAP786473:NAP786474 NKL786473:NKL786474 NUH786473:NUH786474 OED786473:OED786474 ONZ786473:ONZ786474 OXV786473:OXV786474 PHR786473:PHR786474 PRN786473:PRN786474 QBJ786473:QBJ786474 QLF786473:QLF786474 QVB786473:QVB786474 REX786473:REX786474 ROT786473:ROT786474 RYP786473:RYP786474 SIL786473:SIL786474 SSH786473:SSH786474 TCD786473:TCD786474 TLZ786473:TLZ786474 TVV786473:TVV786474 UFR786473:UFR786474 UPN786473:UPN786474 UZJ786473:UZJ786474 VJF786473:VJF786474 VTB786473:VTB786474 WCX786473:WCX786474 WMT786473:WMT786474 WWP786473:WWP786474 AH852009:AH852010 KD852009:KD852010 TZ852009:TZ852010 ADV852009:ADV852010 ANR852009:ANR852010 AXN852009:AXN852010 BHJ852009:BHJ852010 BRF852009:BRF852010 CBB852009:CBB852010 CKX852009:CKX852010 CUT852009:CUT852010 DEP852009:DEP852010 DOL852009:DOL852010 DYH852009:DYH852010 EID852009:EID852010 ERZ852009:ERZ852010 FBV852009:FBV852010 FLR852009:FLR852010 FVN852009:FVN852010 GFJ852009:GFJ852010 GPF852009:GPF852010 GZB852009:GZB852010 HIX852009:HIX852010 HST852009:HST852010 ICP852009:ICP852010 IML852009:IML852010 IWH852009:IWH852010 JGD852009:JGD852010 JPZ852009:JPZ852010 JZV852009:JZV852010 KJR852009:KJR852010 KTN852009:KTN852010 LDJ852009:LDJ852010 LNF852009:LNF852010 LXB852009:LXB852010 MGX852009:MGX852010 MQT852009:MQT852010 NAP852009:NAP852010 NKL852009:NKL852010 NUH852009:NUH852010 OED852009:OED852010 ONZ852009:ONZ852010 OXV852009:OXV852010 PHR852009:PHR852010 PRN852009:PRN852010 QBJ852009:QBJ852010 QLF852009:QLF852010 QVB852009:QVB852010 REX852009:REX852010 ROT852009:ROT852010 RYP852009:RYP852010 SIL852009:SIL852010 SSH852009:SSH852010 TCD852009:TCD852010 TLZ852009:TLZ852010 TVV852009:TVV852010 UFR852009:UFR852010 UPN852009:UPN852010 UZJ852009:UZJ852010 VJF852009:VJF852010 VTB852009:VTB852010 WCX852009:WCX852010 WMT852009:WMT852010 WWP852009:WWP852010 AH917545:AH917546 KD917545:KD917546 TZ917545:TZ917546 ADV917545:ADV917546 ANR917545:ANR917546 AXN917545:AXN917546 BHJ917545:BHJ917546 BRF917545:BRF917546 CBB917545:CBB917546 CKX917545:CKX917546 CUT917545:CUT917546 DEP917545:DEP917546 DOL917545:DOL917546 DYH917545:DYH917546 EID917545:EID917546 ERZ917545:ERZ917546 FBV917545:FBV917546 FLR917545:FLR917546 FVN917545:FVN917546 GFJ917545:GFJ917546 GPF917545:GPF917546 GZB917545:GZB917546 HIX917545:HIX917546 HST917545:HST917546 ICP917545:ICP917546 IML917545:IML917546 IWH917545:IWH917546 JGD917545:JGD917546 JPZ917545:JPZ917546 JZV917545:JZV917546 KJR917545:KJR917546 KTN917545:KTN917546 LDJ917545:LDJ917546 LNF917545:LNF917546 LXB917545:LXB917546 MGX917545:MGX917546 MQT917545:MQT917546 NAP917545:NAP917546 NKL917545:NKL917546 NUH917545:NUH917546 OED917545:OED917546 ONZ917545:ONZ917546 OXV917545:OXV917546 PHR917545:PHR917546 PRN917545:PRN917546 QBJ917545:QBJ917546 QLF917545:QLF917546 QVB917545:QVB917546 REX917545:REX917546 ROT917545:ROT917546 RYP917545:RYP917546 SIL917545:SIL917546 SSH917545:SSH917546 TCD917545:TCD917546 TLZ917545:TLZ917546 TVV917545:TVV917546 UFR917545:UFR917546 UPN917545:UPN917546 UZJ917545:UZJ917546 VJF917545:VJF917546 VTB917545:VTB917546 WCX917545:WCX917546 WMT917545:WMT917546 WWP917545:WWP917546 AH983081:AH983082 KD983081:KD983082 TZ983081:TZ983082 ADV983081:ADV983082 ANR983081:ANR983082 AXN983081:AXN983082 BHJ983081:BHJ983082 BRF983081:BRF983082 CBB983081:CBB983082 CKX983081:CKX983082 CUT983081:CUT983082 DEP983081:DEP983082 DOL983081:DOL983082 DYH983081:DYH983082 EID983081:EID983082 ERZ983081:ERZ983082 FBV983081:FBV983082 FLR983081:FLR983082 FVN983081:FVN983082 GFJ983081:GFJ983082 GPF983081:GPF983082 GZB983081:GZB983082 HIX983081:HIX983082 HST983081:HST983082 ICP983081:ICP983082 IML983081:IML983082 IWH983081:IWH983082 JGD983081:JGD983082 JPZ983081:JPZ983082 JZV983081:JZV983082 KJR983081:KJR983082 KTN983081:KTN983082 LDJ983081:LDJ983082 LNF983081:LNF983082 LXB983081:LXB983082 MGX983081:MGX983082 MQT983081:MQT983082 NAP983081:NAP983082 NKL983081:NKL983082 NUH983081:NUH983082 OED983081:OED983082 ONZ983081:ONZ983082 OXV983081:OXV983082 PHR983081:PHR983082 PRN983081:PRN983082 QBJ983081:QBJ983082 QLF983081:QLF983082 QVB983081:QVB983082 REX983081:REX983082 ROT983081:ROT983082 RYP983081:RYP983082 SIL983081:SIL983082 SSH983081:SSH983082 TCD983081:TCD983082 TLZ983081:TLZ983082 TVV983081:TVV983082 UFR983081:UFR983082 UPN983081:UPN983082 UZJ983081:UZJ983082 VJF983081:VJF983082 VTB983081:VTB983082 WCX983081:WCX983082 WMT983081:WMT983082 WWP983081:WWP983082 AH29:AH30 KD29:KD30 TZ29:TZ30 ADV29:ADV30 ANR29:ANR30 AXN29:AXN30 BHJ29:BHJ30 BRF29:BRF30 CBB29:CBB30 CKX29:CKX30 CUT29:CUT30 DEP29:DEP30 DOL29:DOL30 DYH29:DYH30 EID29:EID30 ERZ29:ERZ30 FBV29:FBV30 FLR29:FLR30 FVN29:FVN30 GFJ29:GFJ30 GPF29:GPF30 GZB29:GZB30 HIX29:HIX30 HST29:HST30 ICP29:ICP30 IML29:IML30 IWH29:IWH30 JGD29:JGD30 JPZ29:JPZ30 JZV29:JZV30 KJR29:KJR30 KTN29:KTN30 LDJ29:LDJ30 LNF29:LNF30 LXB29:LXB30 MGX29:MGX30 MQT29:MQT30 NAP29:NAP30 NKL29:NKL30 NUH29:NUH30 OED29:OED30 ONZ29:ONZ30 OXV29:OXV30 PHR29:PHR30 PRN29:PRN30 QBJ29:QBJ30 QLF29:QLF30 QVB29:QVB30 REX29:REX30 ROT29:ROT30 RYP29:RYP30 SIL29:SIL30 SSH29:SSH30 TCD29:TCD30 TLZ29:TLZ30 TVV29:TVV30 UFR29:UFR30 UPN29:UPN30 UZJ29:UZJ30 VJF29:VJF30 VTB29:VTB30 WCX29:WCX30 WMT29:WMT30 WWP29:WWP30 AH65565:AH65566 KD65565:KD65566 TZ65565:TZ65566 ADV65565:ADV65566 ANR65565:ANR65566 AXN65565:AXN65566 BHJ65565:BHJ65566 BRF65565:BRF65566 CBB65565:CBB65566 CKX65565:CKX65566 CUT65565:CUT65566 DEP65565:DEP65566 DOL65565:DOL65566 DYH65565:DYH65566 EID65565:EID65566 ERZ65565:ERZ65566 FBV65565:FBV65566 FLR65565:FLR65566 FVN65565:FVN65566 GFJ65565:GFJ65566 GPF65565:GPF65566 GZB65565:GZB65566 HIX65565:HIX65566 HST65565:HST65566 ICP65565:ICP65566 IML65565:IML65566 IWH65565:IWH65566 JGD65565:JGD65566 JPZ65565:JPZ65566 JZV65565:JZV65566 KJR65565:KJR65566 KTN65565:KTN65566 LDJ65565:LDJ65566 LNF65565:LNF65566 LXB65565:LXB65566 MGX65565:MGX65566 MQT65565:MQT65566 NAP65565:NAP65566 NKL65565:NKL65566 NUH65565:NUH65566 OED65565:OED65566 ONZ65565:ONZ65566 OXV65565:OXV65566 PHR65565:PHR65566 PRN65565:PRN65566 QBJ65565:QBJ65566 QLF65565:QLF65566 QVB65565:QVB65566 REX65565:REX65566 ROT65565:ROT65566 RYP65565:RYP65566 SIL65565:SIL65566 SSH65565:SSH65566 TCD65565:TCD65566 TLZ65565:TLZ65566 TVV65565:TVV65566 UFR65565:UFR65566 UPN65565:UPN65566 UZJ65565:UZJ65566 VJF65565:VJF65566 VTB65565:VTB65566 WCX65565:WCX65566 WMT65565:WMT65566 WWP65565:WWP65566 AH131101:AH131102 KD131101:KD131102 TZ131101:TZ131102 ADV131101:ADV131102 ANR131101:ANR131102 AXN131101:AXN131102 BHJ131101:BHJ131102 BRF131101:BRF131102 CBB131101:CBB131102 CKX131101:CKX131102 CUT131101:CUT131102 DEP131101:DEP131102 DOL131101:DOL131102 DYH131101:DYH131102 EID131101:EID131102 ERZ131101:ERZ131102 FBV131101:FBV131102 FLR131101:FLR131102 FVN131101:FVN131102 GFJ131101:GFJ131102 GPF131101:GPF131102 GZB131101:GZB131102 HIX131101:HIX131102 HST131101:HST131102 ICP131101:ICP131102 IML131101:IML131102 IWH131101:IWH131102 JGD131101:JGD131102 JPZ131101:JPZ131102 JZV131101:JZV131102 KJR131101:KJR131102 KTN131101:KTN131102 LDJ131101:LDJ131102 LNF131101:LNF131102 LXB131101:LXB131102 MGX131101:MGX131102 MQT131101:MQT131102 NAP131101:NAP131102 NKL131101:NKL131102 NUH131101:NUH131102 OED131101:OED131102 ONZ131101:ONZ131102 OXV131101:OXV131102 PHR131101:PHR131102 PRN131101:PRN131102 QBJ131101:QBJ131102 QLF131101:QLF131102 QVB131101:QVB131102 REX131101:REX131102 ROT131101:ROT131102 RYP131101:RYP131102 SIL131101:SIL131102 SSH131101:SSH131102 TCD131101:TCD131102 TLZ131101:TLZ131102 TVV131101:TVV131102 UFR131101:UFR131102 UPN131101:UPN131102 UZJ131101:UZJ131102 VJF131101:VJF131102 VTB131101:VTB131102 WCX131101:WCX131102 WMT131101:WMT131102 WWP131101:WWP131102 AH196637:AH196638 KD196637:KD196638 TZ196637:TZ196638 ADV196637:ADV196638 ANR196637:ANR196638 AXN196637:AXN196638 BHJ196637:BHJ196638 BRF196637:BRF196638 CBB196637:CBB196638 CKX196637:CKX196638 CUT196637:CUT196638 DEP196637:DEP196638 DOL196637:DOL196638 DYH196637:DYH196638 EID196637:EID196638 ERZ196637:ERZ196638 FBV196637:FBV196638 FLR196637:FLR196638 FVN196637:FVN196638 GFJ196637:GFJ196638 GPF196637:GPF196638 GZB196637:GZB196638 HIX196637:HIX196638 HST196637:HST196638 ICP196637:ICP196638 IML196637:IML196638 IWH196637:IWH196638 JGD196637:JGD196638 JPZ196637:JPZ196638 JZV196637:JZV196638 KJR196637:KJR196638 KTN196637:KTN196638 LDJ196637:LDJ196638 LNF196637:LNF196638 LXB196637:LXB196638 MGX196637:MGX196638 MQT196637:MQT196638 NAP196637:NAP196638 NKL196637:NKL196638 NUH196637:NUH196638 OED196637:OED196638 ONZ196637:ONZ196638 OXV196637:OXV196638 PHR196637:PHR196638 PRN196637:PRN196638 QBJ196637:QBJ196638 QLF196637:QLF196638 QVB196637:QVB196638 REX196637:REX196638 ROT196637:ROT196638 RYP196637:RYP196638 SIL196637:SIL196638 SSH196637:SSH196638 TCD196637:TCD196638 TLZ196637:TLZ196638 TVV196637:TVV196638 UFR196637:UFR196638 UPN196637:UPN196638 UZJ196637:UZJ196638 VJF196637:VJF196638 VTB196637:VTB196638 WCX196637:WCX196638 WMT196637:WMT196638 WWP196637:WWP196638 AH262173:AH262174 KD262173:KD262174 TZ262173:TZ262174 ADV262173:ADV262174 ANR262173:ANR262174 AXN262173:AXN262174 BHJ262173:BHJ262174 BRF262173:BRF262174 CBB262173:CBB262174 CKX262173:CKX262174 CUT262173:CUT262174 DEP262173:DEP262174 DOL262173:DOL262174 DYH262173:DYH262174 EID262173:EID262174 ERZ262173:ERZ262174 FBV262173:FBV262174 FLR262173:FLR262174 FVN262173:FVN262174 GFJ262173:GFJ262174 GPF262173:GPF262174 GZB262173:GZB262174 HIX262173:HIX262174 HST262173:HST262174 ICP262173:ICP262174 IML262173:IML262174 IWH262173:IWH262174 JGD262173:JGD262174 JPZ262173:JPZ262174 JZV262173:JZV262174 KJR262173:KJR262174 KTN262173:KTN262174 LDJ262173:LDJ262174 LNF262173:LNF262174 LXB262173:LXB262174 MGX262173:MGX262174 MQT262173:MQT262174 NAP262173:NAP262174 NKL262173:NKL262174 NUH262173:NUH262174 OED262173:OED262174 ONZ262173:ONZ262174 OXV262173:OXV262174 PHR262173:PHR262174 PRN262173:PRN262174 QBJ262173:QBJ262174 QLF262173:QLF262174 QVB262173:QVB262174 REX262173:REX262174 ROT262173:ROT262174 RYP262173:RYP262174 SIL262173:SIL262174 SSH262173:SSH262174 TCD262173:TCD262174 TLZ262173:TLZ262174 TVV262173:TVV262174 UFR262173:UFR262174 UPN262173:UPN262174 UZJ262173:UZJ262174 VJF262173:VJF262174 VTB262173:VTB262174 WCX262173:WCX262174 WMT262173:WMT262174 WWP262173:WWP262174 AH327709:AH327710 KD327709:KD327710 TZ327709:TZ327710 ADV327709:ADV327710 ANR327709:ANR327710 AXN327709:AXN327710 BHJ327709:BHJ327710 BRF327709:BRF327710 CBB327709:CBB327710 CKX327709:CKX327710 CUT327709:CUT327710 DEP327709:DEP327710 DOL327709:DOL327710 DYH327709:DYH327710 EID327709:EID327710 ERZ327709:ERZ327710 FBV327709:FBV327710 FLR327709:FLR327710 FVN327709:FVN327710 GFJ327709:GFJ327710 GPF327709:GPF327710 GZB327709:GZB327710 HIX327709:HIX327710 HST327709:HST327710 ICP327709:ICP327710 IML327709:IML327710 IWH327709:IWH327710 JGD327709:JGD327710 JPZ327709:JPZ327710 JZV327709:JZV327710 KJR327709:KJR327710 KTN327709:KTN327710 LDJ327709:LDJ327710 LNF327709:LNF327710 LXB327709:LXB327710 MGX327709:MGX327710 MQT327709:MQT327710 NAP327709:NAP327710 NKL327709:NKL327710 NUH327709:NUH327710 OED327709:OED327710 ONZ327709:ONZ327710 OXV327709:OXV327710 PHR327709:PHR327710 PRN327709:PRN327710 QBJ327709:QBJ327710 QLF327709:QLF327710 QVB327709:QVB327710 REX327709:REX327710 ROT327709:ROT327710 RYP327709:RYP327710 SIL327709:SIL327710 SSH327709:SSH327710 TCD327709:TCD327710 TLZ327709:TLZ327710 TVV327709:TVV327710 UFR327709:UFR327710 UPN327709:UPN327710 UZJ327709:UZJ327710 VJF327709:VJF327710 VTB327709:VTB327710 WCX327709:WCX327710 WMT327709:WMT327710 WWP327709:WWP327710 AH393245:AH393246 KD393245:KD393246 TZ393245:TZ393246 ADV393245:ADV393246 ANR393245:ANR393246 AXN393245:AXN393246 BHJ393245:BHJ393246 BRF393245:BRF393246 CBB393245:CBB393246 CKX393245:CKX393246 CUT393245:CUT393246 DEP393245:DEP393246 DOL393245:DOL393246 DYH393245:DYH393246 EID393245:EID393246 ERZ393245:ERZ393246 FBV393245:FBV393246 FLR393245:FLR393246 FVN393245:FVN393246 GFJ393245:GFJ393246 GPF393245:GPF393246 GZB393245:GZB393246 HIX393245:HIX393246 HST393245:HST393246 ICP393245:ICP393246 IML393245:IML393246 IWH393245:IWH393246 JGD393245:JGD393246 JPZ393245:JPZ393246 JZV393245:JZV393246 KJR393245:KJR393246 KTN393245:KTN393246 LDJ393245:LDJ393246 LNF393245:LNF393246 LXB393245:LXB393246 MGX393245:MGX393246 MQT393245:MQT393246 NAP393245:NAP393246 NKL393245:NKL393246 NUH393245:NUH393246 OED393245:OED393246 ONZ393245:ONZ393246 OXV393245:OXV393246 PHR393245:PHR393246 PRN393245:PRN393246 QBJ393245:QBJ393246 QLF393245:QLF393246 QVB393245:QVB393246 REX393245:REX393246 ROT393245:ROT393246 RYP393245:RYP393246 SIL393245:SIL393246 SSH393245:SSH393246 TCD393245:TCD393246 TLZ393245:TLZ393246 TVV393245:TVV393246 UFR393245:UFR393246 UPN393245:UPN393246 UZJ393245:UZJ393246 VJF393245:VJF393246 VTB393245:VTB393246 WCX393245:WCX393246 WMT393245:WMT393246 WWP393245:WWP393246 AH458781:AH458782 KD458781:KD458782 TZ458781:TZ458782 ADV458781:ADV458782 ANR458781:ANR458782 AXN458781:AXN458782 BHJ458781:BHJ458782 BRF458781:BRF458782 CBB458781:CBB458782 CKX458781:CKX458782 CUT458781:CUT458782 DEP458781:DEP458782 DOL458781:DOL458782 DYH458781:DYH458782 EID458781:EID458782 ERZ458781:ERZ458782 FBV458781:FBV458782 FLR458781:FLR458782 FVN458781:FVN458782 GFJ458781:GFJ458782 GPF458781:GPF458782 GZB458781:GZB458782 HIX458781:HIX458782 HST458781:HST458782 ICP458781:ICP458782 IML458781:IML458782 IWH458781:IWH458782 JGD458781:JGD458782 JPZ458781:JPZ458782 JZV458781:JZV458782 KJR458781:KJR458782 KTN458781:KTN458782 LDJ458781:LDJ458782 LNF458781:LNF458782 LXB458781:LXB458782 MGX458781:MGX458782 MQT458781:MQT458782 NAP458781:NAP458782 NKL458781:NKL458782 NUH458781:NUH458782 OED458781:OED458782 ONZ458781:ONZ458782 OXV458781:OXV458782 PHR458781:PHR458782 PRN458781:PRN458782 QBJ458781:QBJ458782 QLF458781:QLF458782 QVB458781:QVB458782 REX458781:REX458782 ROT458781:ROT458782 RYP458781:RYP458782 SIL458781:SIL458782 SSH458781:SSH458782 TCD458781:TCD458782 TLZ458781:TLZ458782 TVV458781:TVV458782 UFR458781:UFR458782 UPN458781:UPN458782 UZJ458781:UZJ458782 VJF458781:VJF458782 VTB458781:VTB458782 WCX458781:WCX458782 WMT458781:WMT458782 WWP458781:WWP458782 AH524317:AH524318 KD524317:KD524318 TZ524317:TZ524318 ADV524317:ADV524318 ANR524317:ANR524318 AXN524317:AXN524318 BHJ524317:BHJ524318 BRF524317:BRF524318 CBB524317:CBB524318 CKX524317:CKX524318 CUT524317:CUT524318 DEP524317:DEP524318 DOL524317:DOL524318 DYH524317:DYH524318 EID524317:EID524318 ERZ524317:ERZ524318 FBV524317:FBV524318 FLR524317:FLR524318 FVN524317:FVN524318 GFJ524317:GFJ524318 GPF524317:GPF524318 GZB524317:GZB524318 HIX524317:HIX524318 HST524317:HST524318 ICP524317:ICP524318 IML524317:IML524318 IWH524317:IWH524318 JGD524317:JGD524318 JPZ524317:JPZ524318 JZV524317:JZV524318 KJR524317:KJR524318 KTN524317:KTN524318 LDJ524317:LDJ524318 LNF524317:LNF524318 LXB524317:LXB524318 MGX524317:MGX524318 MQT524317:MQT524318 NAP524317:NAP524318 NKL524317:NKL524318 NUH524317:NUH524318 OED524317:OED524318 ONZ524317:ONZ524318 OXV524317:OXV524318 PHR524317:PHR524318 PRN524317:PRN524318 QBJ524317:QBJ524318 QLF524317:QLF524318 QVB524317:QVB524318 REX524317:REX524318 ROT524317:ROT524318 RYP524317:RYP524318 SIL524317:SIL524318 SSH524317:SSH524318 TCD524317:TCD524318 TLZ524317:TLZ524318 TVV524317:TVV524318 UFR524317:UFR524318 UPN524317:UPN524318 UZJ524317:UZJ524318 VJF524317:VJF524318 VTB524317:VTB524318 WCX524317:WCX524318 WMT524317:WMT524318 WWP524317:WWP524318 AH589853:AH589854 KD589853:KD589854 TZ589853:TZ589854 ADV589853:ADV589854 ANR589853:ANR589854 AXN589853:AXN589854 BHJ589853:BHJ589854 BRF589853:BRF589854 CBB589853:CBB589854 CKX589853:CKX589854 CUT589853:CUT589854 DEP589853:DEP589854 DOL589853:DOL589854 DYH589853:DYH589854 EID589853:EID589854 ERZ589853:ERZ589854 FBV589853:FBV589854 FLR589853:FLR589854 FVN589853:FVN589854 GFJ589853:GFJ589854 GPF589853:GPF589854 GZB589853:GZB589854 HIX589853:HIX589854 HST589853:HST589854 ICP589853:ICP589854 IML589853:IML589854 IWH589853:IWH589854 JGD589853:JGD589854 JPZ589853:JPZ589854 JZV589853:JZV589854 KJR589853:KJR589854 KTN589853:KTN589854 LDJ589853:LDJ589854 LNF589853:LNF589854 LXB589853:LXB589854 MGX589853:MGX589854 MQT589853:MQT589854 NAP589853:NAP589854 NKL589853:NKL589854 NUH589853:NUH589854 OED589853:OED589854 ONZ589853:ONZ589854 OXV589853:OXV589854 PHR589853:PHR589854 PRN589853:PRN589854 QBJ589853:QBJ589854 QLF589853:QLF589854 QVB589853:QVB589854 REX589853:REX589854 ROT589853:ROT589854 RYP589853:RYP589854 SIL589853:SIL589854 SSH589853:SSH589854 TCD589853:TCD589854 TLZ589853:TLZ589854 TVV589853:TVV589854 UFR589853:UFR589854 UPN589853:UPN589854 UZJ589853:UZJ589854 VJF589853:VJF589854 VTB589853:VTB589854 WCX589853:WCX589854 WMT589853:WMT589854 WWP589853:WWP589854 AH655389:AH655390 KD655389:KD655390 TZ655389:TZ655390 ADV655389:ADV655390 ANR655389:ANR655390 AXN655389:AXN655390 BHJ655389:BHJ655390 BRF655389:BRF655390 CBB655389:CBB655390 CKX655389:CKX655390 CUT655389:CUT655390 DEP655389:DEP655390 DOL655389:DOL655390 DYH655389:DYH655390 EID655389:EID655390 ERZ655389:ERZ655390 FBV655389:FBV655390 FLR655389:FLR655390 FVN655389:FVN655390 GFJ655389:GFJ655390 GPF655389:GPF655390 GZB655389:GZB655390 HIX655389:HIX655390 HST655389:HST655390 ICP655389:ICP655390 IML655389:IML655390 IWH655389:IWH655390 JGD655389:JGD655390 JPZ655389:JPZ655390 JZV655389:JZV655390 KJR655389:KJR655390 KTN655389:KTN655390 LDJ655389:LDJ655390 LNF655389:LNF655390 LXB655389:LXB655390 MGX655389:MGX655390 MQT655389:MQT655390 NAP655389:NAP655390 NKL655389:NKL655390 NUH655389:NUH655390 OED655389:OED655390 ONZ655389:ONZ655390 OXV655389:OXV655390 PHR655389:PHR655390 PRN655389:PRN655390 QBJ655389:QBJ655390 QLF655389:QLF655390 QVB655389:QVB655390 REX655389:REX655390 ROT655389:ROT655390 RYP655389:RYP655390 SIL655389:SIL655390 SSH655389:SSH655390 TCD655389:TCD655390 TLZ655389:TLZ655390 TVV655389:TVV655390 UFR655389:UFR655390 UPN655389:UPN655390 UZJ655389:UZJ655390 VJF655389:VJF655390 VTB655389:VTB655390 WCX655389:WCX655390 WMT655389:WMT655390 WWP655389:WWP655390 AH720925:AH720926 KD720925:KD720926 TZ720925:TZ720926 ADV720925:ADV720926 ANR720925:ANR720926 AXN720925:AXN720926 BHJ720925:BHJ720926 BRF720925:BRF720926 CBB720925:CBB720926 CKX720925:CKX720926 CUT720925:CUT720926 DEP720925:DEP720926 DOL720925:DOL720926 DYH720925:DYH720926 EID720925:EID720926 ERZ720925:ERZ720926 FBV720925:FBV720926 FLR720925:FLR720926 FVN720925:FVN720926 GFJ720925:GFJ720926 GPF720925:GPF720926 GZB720925:GZB720926 HIX720925:HIX720926 HST720925:HST720926 ICP720925:ICP720926 IML720925:IML720926 IWH720925:IWH720926 JGD720925:JGD720926 JPZ720925:JPZ720926 JZV720925:JZV720926 KJR720925:KJR720926 KTN720925:KTN720926 LDJ720925:LDJ720926 LNF720925:LNF720926 LXB720925:LXB720926 MGX720925:MGX720926 MQT720925:MQT720926 NAP720925:NAP720926 NKL720925:NKL720926 NUH720925:NUH720926 OED720925:OED720926 ONZ720925:ONZ720926 OXV720925:OXV720926 PHR720925:PHR720926 PRN720925:PRN720926 QBJ720925:QBJ720926 QLF720925:QLF720926 QVB720925:QVB720926 REX720925:REX720926 ROT720925:ROT720926 RYP720925:RYP720926 SIL720925:SIL720926 SSH720925:SSH720926 TCD720925:TCD720926 TLZ720925:TLZ720926 TVV720925:TVV720926 UFR720925:UFR720926 UPN720925:UPN720926 UZJ720925:UZJ720926 VJF720925:VJF720926 VTB720925:VTB720926 WCX720925:WCX720926 WMT720925:WMT720926 WWP720925:WWP720926 AH786461:AH786462 KD786461:KD786462 TZ786461:TZ786462 ADV786461:ADV786462 ANR786461:ANR786462 AXN786461:AXN786462 BHJ786461:BHJ786462 BRF786461:BRF786462 CBB786461:CBB786462 CKX786461:CKX786462 CUT786461:CUT786462 DEP786461:DEP786462 DOL786461:DOL786462 DYH786461:DYH786462 EID786461:EID786462 ERZ786461:ERZ786462 FBV786461:FBV786462 FLR786461:FLR786462 FVN786461:FVN786462 GFJ786461:GFJ786462 GPF786461:GPF786462 GZB786461:GZB786462 HIX786461:HIX786462 HST786461:HST786462 ICP786461:ICP786462 IML786461:IML786462 IWH786461:IWH786462 JGD786461:JGD786462 JPZ786461:JPZ786462 JZV786461:JZV786462 KJR786461:KJR786462 KTN786461:KTN786462 LDJ786461:LDJ786462 LNF786461:LNF786462 LXB786461:LXB786462 MGX786461:MGX786462 MQT786461:MQT786462 NAP786461:NAP786462 NKL786461:NKL786462 NUH786461:NUH786462 OED786461:OED786462 ONZ786461:ONZ786462 OXV786461:OXV786462 PHR786461:PHR786462 PRN786461:PRN786462 QBJ786461:QBJ786462 QLF786461:QLF786462 QVB786461:QVB786462 REX786461:REX786462 ROT786461:ROT786462 RYP786461:RYP786462 SIL786461:SIL786462 SSH786461:SSH786462 TCD786461:TCD786462 TLZ786461:TLZ786462 TVV786461:TVV786462 UFR786461:UFR786462 UPN786461:UPN786462 UZJ786461:UZJ786462 VJF786461:VJF786462 VTB786461:VTB786462 WCX786461:WCX786462 WMT786461:WMT786462 WWP786461:WWP786462 AH851997:AH851998 KD851997:KD851998 TZ851997:TZ851998 ADV851997:ADV851998 ANR851997:ANR851998 AXN851997:AXN851998 BHJ851997:BHJ851998 BRF851997:BRF851998 CBB851997:CBB851998 CKX851997:CKX851998 CUT851997:CUT851998 DEP851997:DEP851998 DOL851997:DOL851998 DYH851997:DYH851998 EID851997:EID851998 ERZ851997:ERZ851998 FBV851997:FBV851998 FLR851997:FLR851998 FVN851997:FVN851998 GFJ851997:GFJ851998 GPF851997:GPF851998 GZB851997:GZB851998 HIX851997:HIX851998 HST851997:HST851998 ICP851997:ICP851998 IML851997:IML851998 IWH851997:IWH851998 JGD851997:JGD851998 JPZ851997:JPZ851998 JZV851997:JZV851998 KJR851997:KJR851998 KTN851997:KTN851998 LDJ851997:LDJ851998 LNF851997:LNF851998 LXB851997:LXB851998 MGX851997:MGX851998 MQT851997:MQT851998 NAP851997:NAP851998 NKL851997:NKL851998 NUH851997:NUH851998 OED851997:OED851998 ONZ851997:ONZ851998 OXV851997:OXV851998 PHR851997:PHR851998 PRN851997:PRN851998 QBJ851997:QBJ851998 QLF851997:QLF851998 QVB851997:QVB851998 REX851997:REX851998 ROT851997:ROT851998 RYP851997:RYP851998 SIL851997:SIL851998 SSH851997:SSH851998 TCD851997:TCD851998 TLZ851997:TLZ851998 TVV851997:TVV851998 UFR851997:UFR851998 UPN851997:UPN851998 UZJ851997:UZJ851998 VJF851997:VJF851998 VTB851997:VTB851998 WCX851997:WCX851998 WMT851997:WMT851998 WWP851997:WWP851998 AH917533:AH917534 KD917533:KD917534 TZ917533:TZ917534 ADV917533:ADV917534 ANR917533:ANR917534 AXN917533:AXN917534 BHJ917533:BHJ917534 BRF917533:BRF917534 CBB917533:CBB917534 CKX917533:CKX917534 CUT917533:CUT917534 DEP917533:DEP917534 DOL917533:DOL917534 DYH917533:DYH917534 EID917533:EID917534 ERZ917533:ERZ917534 FBV917533:FBV917534 FLR917533:FLR917534 FVN917533:FVN917534 GFJ917533:GFJ917534 GPF917533:GPF917534 GZB917533:GZB917534 HIX917533:HIX917534 HST917533:HST917534 ICP917533:ICP917534 IML917533:IML917534 IWH917533:IWH917534 JGD917533:JGD917534 JPZ917533:JPZ917534 JZV917533:JZV917534 KJR917533:KJR917534 KTN917533:KTN917534 LDJ917533:LDJ917534 LNF917533:LNF917534 LXB917533:LXB917534 MGX917533:MGX917534 MQT917533:MQT917534 NAP917533:NAP917534 NKL917533:NKL917534 NUH917533:NUH917534 OED917533:OED917534 ONZ917533:ONZ917534 OXV917533:OXV917534 PHR917533:PHR917534 PRN917533:PRN917534 QBJ917533:QBJ917534 QLF917533:QLF917534 QVB917533:QVB917534 REX917533:REX917534 ROT917533:ROT917534 RYP917533:RYP917534 SIL917533:SIL917534 SSH917533:SSH917534 TCD917533:TCD917534 TLZ917533:TLZ917534 TVV917533:TVV917534 UFR917533:UFR917534 UPN917533:UPN917534 UZJ917533:UZJ917534 VJF917533:VJF917534 VTB917533:VTB917534 WCX917533:WCX917534 WMT917533:WMT917534 WWP917533:WWP917534 AH983069:AH983070 KD983069:KD983070 TZ983069:TZ983070 ADV983069:ADV983070 ANR983069:ANR983070 AXN983069:AXN983070 BHJ983069:BHJ983070 BRF983069:BRF983070 CBB983069:CBB983070 CKX983069:CKX983070 CUT983069:CUT983070 DEP983069:DEP983070 DOL983069:DOL983070 DYH983069:DYH983070 EID983069:EID983070 ERZ983069:ERZ983070 FBV983069:FBV983070 FLR983069:FLR983070 FVN983069:FVN983070 GFJ983069:GFJ983070 GPF983069:GPF983070 GZB983069:GZB983070 HIX983069:HIX983070 HST983069:HST983070 ICP983069:ICP983070 IML983069:IML983070 IWH983069:IWH983070 JGD983069:JGD983070 JPZ983069:JPZ983070 JZV983069:JZV983070 KJR983069:KJR983070 KTN983069:KTN983070 LDJ983069:LDJ983070 LNF983069:LNF983070 LXB983069:LXB983070 MGX983069:MGX983070 MQT983069:MQT983070 NAP983069:NAP983070 NKL983069:NKL983070 NUH983069:NUH983070 OED983069:OED983070 ONZ983069:ONZ983070 OXV983069:OXV983070 PHR983069:PHR983070 PRN983069:PRN983070 QBJ983069:QBJ983070 QLF983069:QLF983070 QVB983069:QVB983070 REX983069:REX983070 ROT983069:ROT983070 RYP983069:RYP983070 SIL983069:SIL983070 SSH983069:SSH983070 TCD983069:TCD983070 TLZ983069:TLZ983070 TVV983069:TVV983070 UFR983069:UFR983070 UPN983069:UPN983070 UZJ983069:UZJ983070 VJF983069:VJF983070 VTB983069:VTB983070 WCX983069:WCX983070 WMT983069:WMT983070 WWP983069:WWP983070 AH33:AH34 KD33:KD34 TZ33:TZ34 ADV33:ADV34 ANR33:ANR34 AXN33:AXN34 BHJ33:BHJ34 BRF33:BRF34 CBB33:CBB34 CKX33:CKX34 CUT33:CUT34 DEP33:DEP34 DOL33:DOL34 DYH33:DYH34 EID33:EID34 ERZ33:ERZ34 FBV33:FBV34 FLR33:FLR34 FVN33:FVN34 GFJ33:GFJ34 GPF33:GPF34 GZB33:GZB34 HIX33:HIX34 HST33:HST34 ICP33:ICP34 IML33:IML34 IWH33:IWH34 JGD33:JGD34 JPZ33:JPZ34 JZV33:JZV34 KJR33:KJR34 KTN33:KTN34 LDJ33:LDJ34 LNF33:LNF34 LXB33:LXB34 MGX33:MGX34 MQT33:MQT34 NAP33:NAP34 NKL33:NKL34 NUH33:NUH34 OED33:OED34 ONZ33:ONZ34 OXV33:OXV34 PHR33:PHR34 PRN33:PRN34 QBJ33:QBJ34 QLF33:QLF34 QVB33:QVB34 REX33:REX34 ROT33:ROT34 RYP33:RYP34 SIL33:SIL34 SSH33:SSH34 TCD33:TCD34 TLZ33:TLZ34 TVV33:TVV34 UFR33:UFR34 UPN33:UPN34 UZJ33:UZJ34 VJF33:VJF34 VTB33:VTB34 WCX33:WCX34 WMT33:WMT34 WWP33:WWP34 AH65569:AH65570 KD65569:KD65570 TZ65569:TZ65570 ADV65569:ADV65570 ANR65569:ANR65570 AXN65569:AXN65570 BHJ65569:BHJ65570 BRF65569:BRF65570 CBB65569:CBB65570 CKX65569:CKX65570 CUT65569:CUT65570 DEP65569:DEP65570 DOL65569:DOL65570 DYH65569:DYH65570 EID65569:EID65570 ERZ65569:ERZ65570 FBV65569:FBV65570 FLR65569:FLR65570 FVN65569:FVN65570 GFJ65569:GFJ65570 GPF65569:GPF65570 GZB65569:GZB65570 HIX65569:HIX65570 HST65569:HST65570 ICP65569:ICP65570 IML65569:IML65570 IWH65569:IWH65570 JGD65569:JGD65570 JPZ65569:JPZ65570 JZV65569:JZV65570 KJR65569:KJR65570 KTN65569:KTN65570 LDJ65569:LDJ65570 LNF65569:LNF65570 LXB65569:LXB65570 MGX65569:MGX65570 MQT65569:MQT65570 NAP65569:NAP65570 NKL65569:NKL65570 NUH65569:NUH65570 OED65569:OED65570 ONZ65569:ONZ65570 OXV65569:OXV65570 PHR65569:PHR65570 PRN65569:PRN65570 QBJ65569:QBJ65570 QLF65569:QLF65570 QVB65569:QVB65570 REX65569:REX65570 ROT65569:ROT65570 RYP65569:RYP65570 SIL65569:SIL65570 SSH65569:SSH65570 TCD65569:TCD65570 TLZ65569:TLZ65570 TVV65569:TVV65570 UFR65569:UFR65570 UPN65569:UPN65570 UZJ65569:UZJ65570 VJF65569:VJF65570 VTB65569:VTB65570 WCX65569:WCX65570 WMT65569:WMT65570 WWP65569:WWP65570 AH131105:AH131106 KD131105:KD131106 TZ131105:TZ131106 ADV131105:ADV131106 ANR131105:ANR131106 AXN131105:AXN131106 BHJ131105:BHJ131106 BRF131105:BRF131106 CBB131105:CBB131106 CKX131105:CKX131106 CUT131105:CUT131106 DEP131105:DEP131106 DOL131105:DOL131106 DYH131105:DYH131106 EID131105:EID131106 ERZ131105:ERZ131106 FBV131105:FBV131106 FLR131105:FLR131106 FVN131105:FVN131106 GFJ131105:GFJ131106 GPF131105:GPF131106 GZB131105:GZB131106 HIX131105:HIX131106 HST131105:HST131106 ICP131105:ICP131106 IML131105:IML131106 IWH131105:IWH131106 JGD131105:JGD131106 JPZ131105:JPZ131106 JZV131105:JZV131106 KJR131105:KJR131106 KTN131105:KTN131106 LDJ131105:LDJ131106 LNF131105:LNF131106 LXB131105:LXB131106 MGX131105:MGX131106 MQT131105:MQT131106 NAP131105:NAP131106 NKL131105:NKL131106 NUH131105:NUH131106 OED131105:OED131106 ONZ131105:ONZ131106 OXV131105:OXV131106 PHR131105:PHR131106 PRN131105:PRN131106 QBJ131105:QBJ131106 QLF131105:QLF131106 QVB131105:QVB131106 REX131105:REX131106 ROT131105:ROT131106 RYP131105:RYP131106 SIL131105:SIL131106 SSH131105:SSH131106 TCD131105:TCD131106 TLZ131105:TLZ131106 TVV131105:TVV131106 UFR131105:UFR131106 UPN131105:UPN131106 UZJ131105:UZJ131106 VJF131105:VJF131106 VTB131105:VTB131106 WCX131105:WCX131106 WMT131105:WMT131106 WWP131105:WWP131106 AH196641:AH196642 KD196641:KD196642 TZ196641:TZ196642 ADV196641:ADV196642 ANR196641:ANR196642 AXN196641:AXN196642 BHJ196641:BHJ196642 BRF196641:BRF196642 CBB196641:CBB196642 CKX196641:CKX196642 CUT196641:CUT196642 DEP196641:DEP196642 DOL196641:DOL196642 DYH196641:DYH196642 EID196641:EID196642 ERZ196641:ERZ196642 FBV196641:FBV196642 FLR196641:FLR196642 FVN196641:FVN196642 GFJ196641:GFJ196642 GPF196641:GPF196642 GZB196641:GZB196642 HIX196641:HIX196642 HST196641:HST196642 ICP196641:ICP196642 IML196641:IML196642 IWH196641:IWH196642 JGD196641:JGD196642 JPZ196641:JPZ196642 JZV196641:JZV196642 KJR196641:KJR196642 KTN196641:KTN196642 LDJ196641:LDJ196642 LNF196641:LNF196642 LXB196641:LXB196642 MGX196641:MGX196642 MQT196641:MQT196642 NAP196641:NAP196642 NKL196641:NKL196642 NUH196641:NUH196642 OED196641:OED196642 ONZ196641:ONZ196642 OXV196641:OXV196642 PHR196641:PHR196642 PRN196641:PRN196642 QBJ196641:QBJ196642 QLF196641:QLF196642 QVB196641:QVB196642 REX196641:REX196642 ROT196641:ROT196642 RYP196641:RYP196642 SIL196641:SIL196642 SSH196641:SSH196642 TCD196641:TCD196642 TLZ196641:TLZ196642 TVV196641:TVV196642 UFR196641:UFR196642 UPN196641:UPN196642 UZJ196641:UZJ196642 VJF196641:VJF196642 VTB196641:VTB196642 WCX196641:WCX196642 WMT196641:WMT196642 WWP196641:WWP196642 AH262177:AH262178 KD262177:KD262178 TZ262177:TZ262178 ADV262177:ADV262178 ANR262177:ANR262178 AXN262177:AXN262178 BHJ262177:BHJ262178 BRF262177:BRF262178 CBB262177:CBB262178 CKX262177:CKX262178 CUT262177:CUT262178 DEP262177:DEP262178 DOL262177:DOL262178 DYH262177:DYH262178 EID262177:EID262178 ERZ262177:ERZ262178 FBV262177:FBV262178 FLR262177:FLR262178 FVN262177:FVN262178 GFJ262177:GFJ262178 GPF262177:GPF262178 GZB262177:GZB262178 HIX262177:HIX262178 HST262177:HST262178 ICP262177:ICP262178 IML262177:IML262178 IWH262177:IWH262178 JGD262177:JGD262178 JPZ262177:JPZ262178 JZV262177:JZV262178 KJR262177:KJR262178 KTN262177:KTN262178 LDJ262177:LDJ262178 LNF262177:LNF262178 LXB262177:LXB262178 MGX262177:MGX262178 MQT262177:MQT262178 NAP262177:NAP262178 NKL262177:NKL262178 NUH262177:NUH262178 OED262177:OED262178 ONZ262177:ONZ262178 OXV262177:OXV262178 PHR262177:PHR262178 PRN262177:PRN262178 QBJ262177:QBJ262178 QLF262177:QLF262178 QVB262177:QVB262178 REX262177:REX262178 ROT262177:ROT262178 RYP262177:RYP262178 SIL262177:SIL262178 SSH262177:SSH262178 TCD262177:TCD262178 TLZ262177:TLZ262178 TVV262177:TVV262178 UFR262177:UFR262178 UPN262177:UPN262178 UZJ262177:UZJ262178 VJF262177:VJF262178 VTB262177:VTB262178 WCX262177:WCX262178 WMT262177:WMT262178 WWP262177:WWP262178 AH327713:AH327714 KD327713:KD327714 TZ327713:TZ327714 ADV327713:ADV327714 ANR327713:ANR327714 AXN327713:AXN327714 BHJ327713:BHJ327714 BRF327713:BRF327714 CBB327713:CBB327714 CKX327713:CKX327714 CUT327713:CUT327714 DEP327713:DEP327714 DOL327713:DOL327714 DYH327713:DYH327714 EID327713:EID327714 ERZ327713:ERZ327714 FBV327713:FBV327714 FLR327713:FLR327714 FVN327713:FVN327714 GFJ327713:GFJ327714 GPF327713:GPF327714 GZB327713:GZB327714 HIX327713:HIX327714 HST327713:HST327714 ICP327713:ICP327714 IML327713:IML327714 IWH327713:IWH327714 JGD327713:JGD327714 JPZ327713:JPZ327714 JZV327713:JZV327714 KJR327713:KJR327714 KTN327713:KTN327714 LDJ327713:LDJ327714 LNF327713:LNF327714 LXB327713:LXB327714 MGX327713:MGX327714 MQT327713:MQT327714 NAP327713:NAP327714 NKL327713:NKL327714 NUH327713:NUH327714 OED327713:OED327714 ONZ327713:ONZ327714 OXV327713:OXV327714 PHR327713:PHR327714 PRN327713:PRN327714 QBJ327713:QBJ327714 QLF327713:QLF327714 QVB327713:QVB327714 REX327713:REX327714 ROT327713:ROT327714 RYP327713:RYP327714 SIL327713:SIL327714 SSH327713:SSH327714 TCD327713:TCD327714 TLZ327713:TLZ327714 TVV327713:TVV327714 UFR327713:UFR327714 UPN327713:UPN327714 UZJ327713:UZJ327714 VJF327713:VJF327714 VTB327713:VTB327714 WCX327713:WCX327714 WMT327713:WMT327714 WWP327713:WWP327714 AH393249:AH393250 KD393249:KD393250 TZ393249:TZ393250 ADV393249:ADV393250 ANR393249:ANR393250 AXN393249:AXN393250 BHJ393249:BHJ393250 BRF393249:BRF393250 CBB393249:CBB393250 CKX393249:CKX393250 CUT393249:CUT393250 DEP393249:DEP393250 DOL393249:DOL393250 DYH393249:DYH393250 EID393249:EID393250 ERZ393249:ERZ393250 FBV393249:FBV393250 FLR393249:FLR393250 FVN393249:FVN393250 GFJ393249:GFJ393250 GPF393249:GPF393250 GZB393249:GZB393250 HIX393249:HIX393250 HST393249:HST393250 ICP393249:ICP393250 IML393249:IML393250 IWH393249:IWH393250 JGD393249:JGD393250 JPZ393249:JPZ393250 JZV393249:JZV393250 KJR393249:KJR393250 KTN393249:KTN393250 LDJ393249:LDJ393250 LNF393249:LNF393250 LXB393249:LXB393250 MGX393249:MGX393250 MQT393249:MQT393250 NAP393249:NAP393250 NKL393249:NKL393250 NUH393249:NUH393250 OED393249:OED393250 ONZ393249:ONZ393250 OXV393249:OXV393250 PHR393249:PHR393250 PRN393249:PRN393250 QBJ393249:QBJ393250 QLF393249:QLF393250 QVB393249:QVB393250 REX393249:REX393250 ROT393249:ROT393250 RYP393249:RYP393250 SIL393249:SIL393250 SSH393249:SSH393250 TCD393249:TCD393250 TLZ393249:TLZ393250 TVV393249:TVV393250 UFR393249:UFR393250 UPN393249:UPN393250 UZJ393249:UZJ393250 VJF393249:VJF393250 VTB393249:VTB393250 WCX393249:WCX393250 WMT393249:WMT393250 WWP393249:WWP393250 AH458785:AH458786 KD458785:KD458786 TZ458785:TZ458786 ADV458785:ADV458786 ANR458785:ANR458786 AXN458785:AXN458786 BHJ458785:BHJ458786 BRF458785:BRF458786 CBB458785:CBB458786 CKX458785:CKX458786 CUT458785:CUT458786 DEP458785:DEP458786 DOL458785:DOL458786 DYH458785:DYH458786 EID458785:EID458786 ERZ458785:ERZ458786 FBV458785:FBV458786 FLR458785:FLR458786 FVN458785:FVN458786 GFJ458785:GFJ458786 GPF458785:GPF458786 GZB458785:GZB458786 HIX458785:HIX458786 HST458785:HST458786 ICP458785:ICP458786 IML458785:IML458786 IWH458785:IWH458786 JGD458785:JGD458786 JPZ458785:JPZ458786 JZV458785:JZV458786 KJR458785:KJR458786 KTN458785:KTN458786 LDJ458785:LDJ458786 LNF458785:LNF458786 LXB458785:LXB458786 MGX458785:MGX458786 MQT458785:MQT458786 NAP458785:NAP458786 NKL458785:NKL458786 NUH458785:NUH458786 OED458785:OED458786 ONZ458785:ONZ458786 OXV458785:OXV458786 PHR458785:PHR458786 PRN458785:PRN458786 QBJ458785:QBJ458786 QLF458785:QLF458786 QVB458785:QVB458786 REX458785:REX458786 ROT458785:ROT458786 RYP458785:RYP458786 SIL458785:SIL458786 SSH458785:SSH458786 TCD458785:TCD458786 TLZ458785:TLZ458786 TVV458785:TVV458786 UFR458785:UFR458786 UPN458785:UPN458786 UZJ458785:UZJ458786 VJF458785:VJF458786 VTB458785:VTB458786 WCX458785:WCX458786 WMT458785:WMT458786 WWP458785:WWP458786 AH524321:AH524322 KD524321:KD524322 TZ524321:TZ524322 ADV524321:ADV524322 ANR524321:ANR524322 AXN524321:AXN524322 BHJ524321:BHJ524322 BRF524321:BRF524322 CBB524321:CBB524322 CKX524321:CKX524322 CUT524321:CUT524322 DEP524321:DEP524322 DOL524321:DOL524322 DYH524321:DYH524322 EID524321:EID524322 ERZ524321:ERZ524322 FBV524321:FBV524322 FLR524321:FLR524322 FVN524321:FVN524322 GFJ524321:GFJ524322 GPF524321:GPF524322 GZB524321:GZB524322 HIX524321:HIX524322 HST524321:HST524322 ICP524321:ICP524322 IML524321:IML524322 IWH524321:IWH524322 JGD524321:JGD524322 JPZ524321:JPZ524322 JZV524321:JZV524322 KJR524321:KJR524322 KTN524321:KTN524322 LDJ524321:LDJ524322 LNF524321:LNF524322 LXB524321:LXB524322 MGX524321:MGX524322 MQT524321:MQT524322 NAP524321:NAP524322 NKL524321:NKL524322 NUH524321:NUH524322 OED524321:OED524322 ONZ524321:ONZ524322 OXV524321:OXV524322 PHR524321:PHR524322 PRN524321:PRN524322 QBJ524321:QBJ524322 QLF524321:QLF524322 QVB524321:QVB524322 REX524321:REX524322 ROT524321:ROT524322 RYP524321:RYP524322 SIL524321:SIL524322 SSH524321:SSH524322 TCD524321:TCD524322 TLZ524321:TLZ524322 TVV524321:TVV524322 UFR524321:UFR524322 UPN524321:UPN524322 UZJ524321:UZJ524322 VJF524321:VJF524322 VTB524321:VTB524322 WCX524321:WCX524322 WMT524321:WMT524322 WWP524321:WWP524322 AH589857:AH589858 KD589857:KD589858 TZ589857:TZ589858 ADV589857:ADV589858 ANR589857:ANR589858 AXN589857:AXN589858 BHJ589857:BHJ589858 BRF589857:BRF589858 CBB589857:CBB589858 CKX589857:CKX589858 CUT589857:CUT589858 DEP589857:DEP589858 DOL589857:DOL589858 DYH589857:DYH589858 EID589857:EID589858 ERZ589857:ERZ589858 FBV589857:FBV589858 FLR589857:FLR589858 FVN589857:FVN589858 GFJ589857:GFJ589858 GPF589857:GPF589858 GZB589857:GZB589858 HIX589857:HIX589858 HST589857:HST589858 ICP589857:ICP589858 IML589857:IML589858 IWH589857:IWH589858 JGD589857:JGD589858 JPZ589857:JPZ589858 JZV589857:JZV589858 KJR589857:KJR589858 KTN589857:KTN589858 LDJ589857:LDJ589858 LNF589857:LNF589858 LXB589857:LXB589858 MGX589857:MGX589858 MQT589857:MQT589858 NAP589857:NAP589858 NKL589857:NKL589858 NUH589857:NUH589858 OED589857:OED589858 ONZ589857:ONZ589858 OXV589857:OXV589858 PHR589857:PHR589858 PRN589857:PRN589858 QBJ589857:QBJ589858 QLF589857:QLF589858 QVB589857:QVB589858 REX589857:REX589858 ROT589857:ROT589858 RYP589857:RYP589858 SIL589857:SIL589858 SSH589857:SSH589858 TCD589857:TCD589858 TLZ589857:TLZ589858 TVV589857:TVV589858 UFR589857:UFR589858 UPN589857:UPN589858 UZJ589857:UZJ589858 VJF589857:VJF589858 VTB589857:VTB589858 WCX589857:WCX589858 WMT589857:WMT589858 WWP589857:WWP589858 AH655393:AH655394 KD655393:KD655394 TZ655393:TZ655394 ADV655393:ADV655394 ANR655393:ANR655394 AXN655393:AXN655394 BHJ655393:BHJ655394 BRF655393:BRF655394 CBB655393:CBB655394 CKX655393:CKX655394 CUT655393:CUT655394 DEP655393:DEP655394 DOL655393:DOL655394 DYH655393:DYH655394 EID655393:EID655394 ERZ655393:ERZ655394 FBV655393:FBV655394 FLR655393:FLR655394 FVN655393:FVN655394 GFJ655393:GFJ655394 GPF655393:GPF655394 GZB655393:GZB655394 HIX655393:HIX655394 HST655393:HST655394 ICP655393:ICP655394 IML655393:IML655394 IWH655393:IWH655394 JGD655393:JGD655394 JPZ655393:JPZ655394 JZV655393:JZV655394 KJR655393:KJR655394 KTN655393:KTN655394 LDJ655393:LDJ655394 LNF655393:LNF655394 LXB655393:LXB655394 MGX655393:MGX655394 MQT655393:MQT655394 NAP655393:NAP655394 NKL655393:NKL655394 NUH655393:NUH655394 OED655393:OED655394 ONZ655393:ONZ655394 OXV655393:OXV655394 PHR655393:PHR655394 PRN655393:PRN655394 QBJ655393:QBJ655394 QLF655393:QLF655394 QVB655393:QVB655394 REX655393:REX655394 ROT655393:ROT655394 RYP655393:RYP655394 SIL655393:SIL655394 SSH655393:SSH655394 TCD655393:TCD655394 TLZ655393:TLZ655394 TVV655393:TVV655394 UFR655393:UFR655394 UPN655393:UPN655394 UZJ655393:UZJ655394 VJF655393:VJF655394 VTB655393:VTB655394 WCX655393:WCX655394 WMT655393:WMT655394 WWP655393:WWP655394 AH720929:AH720930 KD720929:KD720930 TZ720929:TZ720930 ADV720929:ADV720930 ANR720929:ANR720930 AXN720929:AXN720930 BHJ720929:BHJ720930 BRF720929:BRF720930 CBB720929:CBB720930 CKX720929:CKX720930 CUT720929:CUT720930 DEP720929:DEP720930 DOL720929:DOL720930 DYH720929:DYH720930 EID720929:EID720930 ERZ720929:ERZ720930 FBV720929:FBV720930 FLR720929:FLR720930 FVN720929:FVN720930 GFJ720929:GFJ720930 GPF720929:GPF720930 GZB720929:GZB720930 HIX720929:HIX720930 HST720929:HST720930 ICP720929:ICP720930 IML720929:IML720930 IWH720929:IWH720930 JGD720929:JGD720930 JPZ720929:JPZ720930 JZV720929:JZV720930 KJR720929:KJR720930 KTN720929:KTN720930 LDJ720929:LDJ720930 LNF720929:LNF720930 LXB720929:LXB720930 MGX720929:MGX720930 MQT720929:MQT720930 NAP720929:NAP720930 NKL720929:NKL720930 NUH720929:NUH720930 OED720929:OED720930 ONZ720929:ONZ720930 OXV720929:OXV720930 PHR720929:PHR720930 PRN720929:PRN720930 QBJ720929:QBJ720930 QLF720929:QLF720930 QVB720929:QVB720930 REX720929:REX720930 ROT720929:ROT720930 RYP720929:RYP720930 SIL720929:SIL720930 SSH720929:SSH720930 TCD720929:TCD720930 TLZ720929:TLZ720930 TVV720929:TVV720930 UFR720929:UFR720930 UPN720929:UPN720930 UZJ720929:UZJ720930 VJF720929:VJF720930 VTB720929:VTB720930 WCX720929:WCX720930 WMT720929:WMT720930 WWP720929:WWP720930 AH786465:AH786466 KD786465:KD786466 TZ786465:TZ786466 ADV786465:ADV786466 ANR786465:ANR786466 AXN786465:AXN786466 BHJ786465:BHJ786466 BRF786465:BRF786466 CBB786465:CBB786466 CKX786465:CKX786466 CUT786465:CUT786466 DEP786465:DEP786466 DOL786465:DOL786466 DYH786465:DYH786466 EID786465:EID786466 ERZ786465:ERZ786466 FBV786465:FBV786466 FLR786465:FLR786466 FVN786465:FVN786466 GFJ786465:GFJ786466 GPF786465:GPF786466 GZB786465:GZB786466 HIX786465:HIX786466 HST786465:HST786466 ICP786465:ICP786466 IML786465:IML786466 IWH786465:IWH786466 JGD786465:JGD786466 JPZ786465:JPZ786466 JZV786465:JZV786466 KJR786465:KJR786466 KTN786465:KTN786466 LDJ786465:LDJ786466 LNF786465:LNF786466 LXB786465:LXB786466 MGX786465:MGX786466 MQT786465:MQT786466 NAP786465:NAP786466 NKL786465:NKL786466 NUH786465:NUH786466 OED786465:OED786466 ONZ786465:ONZ786466 OXV786465:OXV786466 PHR786465:PHR786466 PRN786465:PRN786466 QBJ786465:QBJ786466 QLF786465:QLF786466 QVB786465:QVB786466 REX786465:REX786466 ROT786465:ROT786466 RYP786465:RYP786466 SIL786465:SIL786466 SSH786465:SSH786466 TCD786465:TCD786466 TLZ786465:TLZ786466 TVV786465:TVV786466 UFR786465:UFR786466 UPN786465:UPN786466 UZJ786465:UZJ786466 VJF786465:VJF786466 VTB786465:VTB786466 WCX786465:WCX786466 WMT786465:WMT786466 WWP786465:WWP786466 AH852001:AH852002 KD852001:KD852002 TZ852001:TZ852002 ADV852001:ADV852002 ANR852001:ANR852002 AXN852001:AXN852002 BHJ852001:BHJ852002 BRF852001:BRF852002 CBB852001:CBB852002 CKX852001:CKX852002 CUT852001:CUT852002 DEP852001:DEP852002 DOL852001:DOL852002 DYH852001:DYH852002 EID852001:EID852002 ERZ852001:ERZ852002 FBV852001:FBV852002 FLR852001:FLR852002 FVN852001:FVN852002 GFJ852001:GFJ852002 GPF852001:GPF852002 GZB852001:GZB852002 HIX852001:HIX852002 HST852001:HST852002 ICP852001:ICP852002 IML852001:IML852002 IWH852001:IWH852002 JGD852001:JGD852002 JPZ852001:JPZ852002 JZV852001:JZV852002 KJR852001:KJR852002 KTN852001:KTN852002 LDJ852001:LDJ852002 LNF852001:LNF852002 LXB852001:LXB852002 MGX852001:MGX852002 MQT852001:MQT852002 NAP852001:NAP852002 NKL852001:NKL852002 NUH852001:NUH852002 OED852001:OED852002 ONZ852001:ONZ852002 OXV852001:OXV852002 PHR852001:PHR852002 PRN852001:PRN852002 QBJ852001:QBJ852002 QLF852001:QLF852002 QVB852001:QVB852002 REX852001:REX852002 ROT852001:ROT852002 RYP852001:RYP852002 SIL852001:SIL852002 SSH852001:SSH852002 TCD852001:TCD852002 TLZ852001:TLZ852002 TVV852001:TVV852002 UFR852001:UFR852002 UPN852001:UPN852002 UZJ852001:UZJ852002 VJF852001:VJF852002 VTB852001:VTB852002 WCX852001:WCX852002 WMT852001:WMT852002 WWP852001:WWP852002 AH917537:AH917538 KD917537:KD917538 TZ917537:TZ917538 ADV917537:ADV917538 ANR917537:ANR917538 AXN917537:AXN917538 BHJ917537:BHJ917538 BRF917537:BRF917538 CBB917537:CBB917538 CKX917537:CKX917538 CUT917537:CUT917538 DEP917537:DEP917538 DOL917537:DOL917538 DYH917537:DYH917538 EID917537:EID917538 ERZ917537:ERZ917538 FBV917537:FBV917538 FLR917537:FLR917538 FVN917537:FVN917538 GFJ917537:GFJ917538 GPF917537:GPF917538 GZB917537:GZB917538 HIX917537:HIX917538 HST917537:HST917538 ICP917537:ICP917538 IML917537:IML917538 IWH917537:IWH917538 JGD917537:JGD917538 JPZ917537:JPZ917538 JZV917537:JZV917538 KJR917537:KJR917538 KTN917537:KTN917538 LDJ917537:LDJ917538 LNF917537:LNF917538 LXB917537:LXB917538 MGX917537:MGX917538 MQT917537:MQT917538 NAP917537:NAP917538 NKL917537:NKL917538 NUH917537:NUH917538 OED917537:OED917538 ONZ917537:ONZ917538 OXV917537:OXV917538 PHR917537:PHR917538 PRN917537:PRN917538 QBJ917537:QBJ917538 QLF917537:QLF917538 QVB917537:QVB917538 REX917537:REX917538 ROT917537:ROT917538 RYP917537:RYP917538 SIL917537:SIL917538 SSH917537:SSH917538 TCD917537:TCD917538 TLZ917537:TLZ917538 TVV917537:TVV917538 UFR917537:UFR917538 UPN917537:UPN917538 UZJ917537:UZJ917538 VJF917537:VJF917538 VTB917537:VTB917538 WCX917537:WCX917538 WMT917537:WMT917538 WWP917537:WWP917538 AH983073:AH983074 KD983073:KD983074 TZ983073:TZ983074 ADV983073:ADV983074 ANR983073:ANR983074 AXN983073:AXN983074 BHJ983073:BHJ983074 BRF983073:BRF983074 CBB983073:CBB983074 CKX983073:CKX983074 CUT983073:CUT983074 DEP983073:DEP983074 DOL983073:DOL983074 DYH983073:DYH983074 EID983073:EID983074 ERZ983073:ERZ983074 FBV983073:FBV983074 FLR983073:FLR983074 FVN983073:FVN983074 GFJ983073:GFJ983074 GPF983073:GPF983074 GZB983073:GZB983074 HIX983073:HIX983074 HST983073:HST983074 ICP983073:ICP983074 IML983073:IML983074 IWH983073:IWH983074 JGD983073:JGD983074 JPZ983073:JPZ983074 JZV983073:JZV983074 KJR983073:KJR983074 KTN983073:KTN983074 LDJ983073:LDJ983074 LNF983073:LNF983074 LXB983073:LXB983074 MGX983073:MGX983074 MQT983073:MQT983074 NAP983073:NAP983074 NKL983073:NKL983074 NUH983073:NUH983074 OED983073:OED983074 ONZ983073:ONZ983074 OXV983073:OXV983074 PHR983073:PHR983074 PRN983073:PRN983074 QBJ983073:QBJ983074 QLF983073:QLF983074 QVB983073:QVB983074 REX983073:REX983074 ROT983073:ROT983074 RYP983073:RYP983074 SIL983073:SIL983074 SSH983073:SSH983074 TCD983073:TCD983074 TLZ983073:TLZ983074 TVV983073:TVV983074 UFR983073:UFR983074 UPN983073:UPN983074 UZJ983073:UZJ983074 VJF983073:VJF983074 VTB983073:VTB983074 WCX983073:WCX983074 WMT983073:WMT983074 WWP983073:WWP983074 AH45:AH46 KD45:KD46 TZ45:TZ46 ADV45:ADV46 ANR45:ANR46 AXN45:AXN46 BHJ45:BHJ46 BRF45:BRF46 CBB45:CBB46 CKX45:CKX46 CUT45:CUT46 DEP45:DEP46 DOL45:DOL46 DYH45:DYH46 EID45:EID46 ERZ45:ERZ46 FBV45:FBV46 FLR45:FLR46 FVN45:FVN46 GFJ45:GFJ46 GPF45:GPF46 GZB45:GZB46 HIX45:HIX46 HST45:HST46 ICP45:ICP46 IML45:IML46 IWH45:IWH46 JGD45:JGD46 JPZ45:JPZ46 JZV45:JZV46 KJR45:KJR46 KTN45:KTN46 LDJ45:LDJ46 LNF45:LNF46 LXB45:LXB46 MGX45:MGX46 MQT45:MQT46 NAP45:NAP46 NKL45:NKL46 NUH45:NUH46 OED45:OED46 ONZ45:ONZ46 OXV45:OXV46 PHR45:PHR46 PRN45:PRN46 QBJ45:QBJ46 QLF45:QLF46 QVB45:QVB46 REX45:REX46 ROT45:ROT46 RYP45:RYP46 SIL45:SIL46 SSH45:SSH46 TCD45:TCD46 TLZ45:TLZ46 TVV45:TVV46 UFR45:UFR46 UPN45:UPN46 UZJ45:UZJ46 VJF45:VJF46 VTB45:VTB46 WCX45:WCX46 WMT45:WMT46 WWP45:WWP46 AH65581:AH65582 KD65581:KD65582 TZ65581:TZ65582 ADV65581:ADV65582 ANR65581:ANR65582 AXN65581:AXN65582 BHJ65581:BHJ65582 BRF65581:BRF65582 CBB65581:CBB65582 CKX65581:CKX65582 CUT65581:CUT65582 DEP65581:DEP65582 DOL65581:DOL65582 DYH65581:DYH65582 EID65581:EID65582 ERZ65581:ERZ65582 FBV65581:FBV65582 FLR65581:FLR65582 FVN65581:FVN65582 GFJ65581:GFJ65582 GPF65581:GPF65582 GZB65581:GZB65582 HIX65581:HIX65582 HST65581:HST65582 ICP65581:ICP65582 IML65581:IML65582 IWH65581:IWH65582 JGD65581:JGD65582 JPZ65581:JPZ65582 JZV65581:JZV65582 KJR65581:KJR65582 KTN65581:KTN65582 LDJ65581:LDJ65582 LNF65581:LNF65582 LXB65581:LXB65582 MGX65581:MGX65582 MQT65581:MQT65582 NAP65581:NAP65582 NKL65581:NKL65582 NUH65581:NUH65582 OED65581:OED65582 ONZ65581:ONZ65582 OXV65581:OXV65582 PHR65581:PHR65582 PRN65581:PRN65582 QBJ65581:QBJ65582 QLF65581:QLF65582 QVB65581:QVB65582 REX65581:REX65582 ROT65581:ROT65582 RYP65581:RYP65582 SIL65581:SIL65582 SSH65581:SSH65582 TCD65581:TCD65582 TLZ65581:TLZ65582 TVV65581:TVV65582 UFR65581:UFR65582 UPN65581:UPN65582 UZJ65581:UZJ65582 VJF65581:VJF65582 VTB65581:VTB65582 WCX65581:WCX65582 WMT65581:WMT65582 WWP65581:WWP65582 AH131117:AH131118 KD131117:KD131118 TZ131117:TZ131118 ADV131117:ADV131118 ANR131117:ANR131118 AXN131117:AXN131118 BHJ131117:BHJ131118 BRF131117:BRF131118 CBB131117:CBB131118 CKX131117:CKX131118 CUT131117:CUT131118 DEP131117:DEP131118 DOL131117:DOL131118 DYH131117:DYH131118 EID131117:EID131118 ERZ131117:ERZ131118 FBV131117:FBV131118 FLR131117:FLR131118 FVN131117:FVN131118 GFJ131117:GFJ131118 GPF131117:GPF131118 GZB131117:GZB131118 HIX131117:HIX131118 HST131117:HST131118 ICP131117:ICP131118 IML131117:IML131118 IWH131117:IWH131118 JGD131117:JGD131118 JPZ131117:JPZ131118 JZV131117:JZV131118 KJR131117:KJR131118 KTN131117:KTN131118 LDJ131117:LDJ131118 LNF131117:LNF131118 LXB131117:LXB131118 MGX131117:MGX131118 MQT131117:MQT131118 NAP131117:NAP131118 NKL131117:NKL131118 NUH131117:NUH131118 OED131117:OED131118 ONZ131117:ONZ131118 OXV131117:OXV131118 PHR131117:PHR131118 PRN131117:PRN131118 QBJ131117:QBJ131118 QLF131117:QLF131118 QVB131117:QVB131118 REX131117:REX131118 ROT131117:ROT131118 RYP131117:RYP131118 SIL131117:SIL131118 SSH131117:SSH131118 TCD131117:TCD131118 TLZ131117:TLZ131118 TVV131117:TVV131118 UFR131117:UFR131118 UPN131117:UPN131118 UZJ131117:UZJ131118 VJF131117:VJF131118 VTB131117:VTB131118 WCX131117:WCX131118 WMT131117:WMT131118 WWP131117:WWP131118 AH196653:AH196654 KD196653:KD196654 TZ196653:TZ196654 ADV196653:ADV196654 ANR196653:ANR196654 AXN196653:AXN196654 BHJ196653:BHJ196654 BRF196653:BRF196654 CBB196653:CBB196654 CKX196653:CKX196654 CUT196653:CUT196654 DEP196653:DEP196654 DOL196653:DOL196654 DYH196653:DYH196654 EID196653:EID196654 ERZ196653:ERZ196654 FBV196653:FBV196654 FLR196653:FLR196654 FVN196653:FVN196654 GFJ196653:GFJ196654 GPF196653:GPF196654 GZB196653:GZB196654 HIX196653:HIX196654 HST196653:HST196654 ICP196653:ICP196654 IML196653:IML196654 IWH196653:IWH196654 JGD196653:JGD196654 JPZ196653:JPZ196654 JZV196653:JZV196654 KJR196653:KJR196654 KTN196653:KTN196654 LDJ196653:LDJ196654 LNF196653:LNF196654 LXB196653:LXB196654 MGX196653:MGX196654 MQT196653:MQT196654 NAP196653:NAP196654 NKL196653:NKL196654 NUH196653:NUH196654 OED196653:OED196654 ONZ196653:ONZ196654 OXV196653:OXV196654 PHR196653:PHR196654 PRN196653:PRN196654 QBJ196653:QBJ196654 QLF196653:QLF196654 QVB196653:QVB196654 REX196653:REX196654 ROT196653:ROT196654 RYP196653:RYP196654 SIL196653:SIL196654 SSH196653:SSH196654 TCD196653:TCD196654 TLZ196653:TLZ196654 TVV196653:TVV196654 UFR196653:UFR196654 UPN196653:UPN196654 UZJ196653:UZJ196654 VJF196653:VJF196654 VTB196653:VTB196654 WCX196653:WCX196654 WMT196653:WMT196654 WWP196653:WWP196654 AH262189:AH262190 KD262189:KD262190 TZ262189:TZ262190 ADV262189:ADV262190 ANR262189:ANR262190 AXN262189:AXN262190 BHJ262189:BHJ262190 BRF262189:BRF262190 CBB262189:CBB262190 CKX262189:CKX262190 CUT262189:CUT262190 DEP262189:DEP262190 DOL262189:DOL262190 DYH262189:DYH262190 EID262189:EID262190 ERZ262189:ERZ262190 FBV262189:FBV262190 FLR262189:FLR262190 FVN262189:FVN262190 GFJ262189:GFJ262190 GPF262189:GPF262190 GZB262189:GZB262190 HIX262189:HIX262190 HST262189:HST262190 ICP262189:ICP262190 IML262189:IML262190 IWH262189:IWH262190 JGD262189:JGD262190 JPZ262189:JPZ262190 JZV262189:JZV262190 KJR262189:KJR262190 KTN262189:KTN262190 LDJ262189:LDJ262190 LNF262189:LNF262190 LXB262189:LXB262190 MGX262189:MGX262190 MQT262189:MQT262190 NAP262189:NAP262190 NKL262189:NKL262190 NUH262189:NUH262190 OED262189:OED262190 ONZ262189:ONZ262190 OXV262189:OXV262190 PHR262189:PHR262190 PRN262189:PRN262190 QBJ262189:QBJ262190 QLF262189:QLF262190 QVB262189:QVB262190 REX262189:REX262190 ROT262189:ROT262190 RYP262189:RYP262190 SIL262189:SIL262190 SSH262189:SSH262190 TCD262189:TCD262190 TLZ262189:TLZ262190 TVV262189:TVV262190 UFR262189:UFR262190 UPN262189:UPN262190 UZJ262189:UZJ262190 VJF262189:VJF262190 VTB262189:VTB262190 WCX262189:WCX262190 WMT262189:WMT262190 WWP262189:WWP262190 AH327725:AH327726 KD327725:KD327726 TZ327725:TZ327726 ADV327725:ADV327726 ANR327725:ANR327726 AXN327725:AXN327726 BHJ327725:BHJ327726 BRF327725:BRF327726 CBB327725:CBB327726 CKX327725:CKX327726 CUT327725:CUT327726 DEP327725:DEP327726 DOL327725:DOL327726 DYH327725:DYH327726 EID327725:EID327726 ERZ327725:ERZ327726 FBV327725:FBV327726 FLR327725:FLR327726 FVN327725:FVN327726 GFJ327725:GFJ327726 GPF327725:GPF327726 GZB327725:GZB327726 HIX327725:HIX327726 HST327725:HST327726 ICP327725:ICP327726 IML327725:IML327726 IWH327725:IWH327726 JGD327725:JGD327726 JPZ327725:JPZ327726 JZV327725:JZV327726 KJR327725:KJR327726 KTN327725:KTN327726 LDJ327725:LDJ327726 LNF327725:LNF327726 LXB327725:LXB327726 MGX327725:MGX327726 MQT327725:MQT327726 NAP327725:NAP327726 NKL327725:NKL327726 NUH327725:NUH327726 OED327725:OED327726 ONZ327725:ONZ327726 OXV327725:OXV327726 PHR327725:PHR327726 PRN327725:PRN327726 QBJ327725:QBJ327726 QLF327725:QLF327726 QVB327725:QVB327726 REX327725:REX327726 ROT327725:ROT327726 RYP327725:RYP327726 SIL327725:SIL327726 SSH327725:SSH327726 TCD327725:TCD327726 TLZ327725:TLZ327726 TVV327725:TVV327726 UFR327725:UFR327726 UPN327725:UPN327726 UZJ327725:UZJ327726 VJF327725:VJF327726 VTB327725:VTB327726 WCX327725:WCX327726 WMT327725:WMT327726 WWP327725:WWP327726 AH393261:AH393262 KD393261:KD393262 TZ393261:TZ393262 ADV393261:ADV393262 ANR393261:ANR393262 AXN393261:AXN393262 BHJ393261:BHJ393262 BRF393261:BRF393262 CBB393261:CBB393262 CKX393261:CKX393262 CUT393261:CUT393262 DEP393261:DEP393262 DOL393261:DOL393262 DYH393261:DYH393262 EID393261:EID393262 ERZ393261:ERZ393262 FBV393261:FBV393262 FLR393261:FLR393262 FVN393261:FVN393262 GFJ393261:GFJ393262 GPF393261:GPF393262 GZB393261:GZB393262 HIX393261:HIX393262 HST393261:HST393262 ICP393261:ICP393262 IML393261:IML393262 IWH393261:IWH393262 JGD393261:JGD393262 JPZ393261:JPZ393262 JZV393261:JZV393262 KJR393261:KJR393262 KTN393261:KTN393262 LDJ393261:LDJ393262 LNF393261:LNF393262 LXB393261:LXB393262 MGX393261:MGX393262 MQT393261:MQT393262 NAP393261:NAP393262 NKL393261:NKL393262 NUH393261:NUH393262 OED393261:OED393262 ONZ393261:ONZ393262 OXV393261:OXV393262 PHR393261:PHR393262 PRN393261:PRN393262 QBJ393261:QBJ393262 QLF393261:QLF393262 QVB393261:QVB393262 REX393261:REX393262 ROT393261:ROT393262 RYP393261:RYP393262 SIL393261:SIL393262 SSH393261:SSH393262 TCD393261:TCD393262 TLZ393261:TLZ393262 TVV393261:TVV393262 UFR393261:UFR393262 UPN393261:UPN393262 UZJ393261:UZJ393262 VJF393261:VJF393262 VTB393261:VTB393262 WCX393261:WCX393262 WMT393261:WMT393262 WWP393261:WWP393262 AH458797:AH458798 KD458797:KD458798 TZ458797:TZ458798 ADV458797:ADV458798 ANR458797:ANR458798 AXN458797:AXN458798 BHJ458797:BHJ458798 BRF458797:BRF458798 CBB458797:CBB458798 CKX458797:CKX458798 CUT458797:CUT458798 DEP458797:DEP458798 DOL458797:DOL458798 DYH458797:DYH458798 EID458797:EID458798 ERZ458797:ERZ458798 FBV458797:FBV458798 FLR458797:FLR458798 FVN458797:FVN458798 GFJ458797:GFJ458798 GPF458797:GPF458798 GZB458797:GZB458798 HIX458797:HIX458798 HST458797:HST458798 ICP458797:ICP458798 IML458797:IML458798 IWH458797:IWH458798 JGD458797:JGD458798 JPZ458797:JPZ458798 JZV458797:JZV458798 KJR458797:KJR458798 KTN458797:KTN458798 LDJ458797:LDJ458798 LNF458797:LNF458798 LXB458797:LXB458798 MGX458797:MGX458798 MQT458797:MQT458798 NAP458797:NAP458798 NKL458797:NKL458798 NUH458797:NUH458798 OED458797:OED458798 ONZ458797:ONZ458798 OXV458797:OXV458798 PHR458797:PHR458798 PRN458797:PRN458798 QBJ458797:QBJ458798 QLF458797:QLF458798 QVB458797:QVB458798 REX458797:REX458798 ROT458797:ROT458798 RYP458797:RYP458798 SIL458797:SIL458798 SSH458797:SSH458798 TCD458797:TCD458798 TLZ458797:TLZ458798 TVV458797:TVV458798 UFR458797:UFR458798 UPN458797:UPN458798 UZJ458797:UZJ458798 VJF458797:VJF458798 VTB458797:VTB458798 WCX458797:WCX458798 WMT458797:WMT458798 WWP458797:WWP458798 AH524333:AH524334 KD524333:KD524334 TZ524333:TZ524334 ADV524333:ADV524334 ANR524333:ANR524334 AXN524333:AXN524334 BHJ524333:BHJ524334 BRF524333:BRF524334 CBB524333:CBB524334 CKX524333:CKX524334 CUT524333:CUT524334 DEP524333:DEP524334 DOL524333:DOL524334 DYH524333:DYH524334 EID524333:EID524334 ERZ524333:ERZ524334 FBV524333:FBV524334 FLR524333:FLR524334 FVN524333:FVN524334 GFJ524333:GFJ524334 GPF524333:GPF524334 GZB524333:GZB524334 HIX524333:HIX524334 HST524333:HST524334 ICP524333:ICP524334 IML524333:IML524334 IWH524333:IWH524334 JGD524333:JGD524334 JPZ524333:JPZ524334 JZV524333:JZV524334 KJR524333:KJR524334 KTN524333:KTN524334 LDJ524333:LDJ524334 LNF524333:LNF524334 LXB524333:LXB524334 MGX524333:MGX524334 MQT524333:MQT524334 NAP524333:NAP524334 NKL524333:NKL524334 NUH524333:NUH524334 OED524333:OED524334 ONZ524333:ONZ524334 OXV524333:OXV524334 PHR524333:PHR524334 PRN524333:PRN524334 QBJ524333:QBJ524334 QLF524333:QLF524334 QVB524333:QVB524334 REX524333:REX524334 ROT524333:ROT524334 RYP524333:RYP524334 SIL524333:SIL524334 SSH524333:SSH524334 TCD524333:TCD524334 TLZ524333:TLZ524334 TVV524333:TVV524334 UFR524333:UFR524334 UPN524333:UPN524334 UZJ524333:UZJ524334 VJF524333:VJF524334 VTB524333:VTB524334 WCX524333:WCX524334 WMT524333:WMT524334 WWP524333:WWP524334 AH589869:AH589870 KD589869:KD589870 TZ589869:TZ589870 ADV589869:ADV589870 ANR589869:ANR589870 AXN589869:AXN589870 BHJ589869:BHJ589870 BRF589869:BRF589870 CBB589869:CBB589870 CKX589869:CKX589870 CUT589869:CUT589870 DEP589869:DEP589870 DOL589869:DOL589870 DYH589869:DYH589870 EID589869:EID589870 ERZ589869:ERZ589870 FBV589869:FBV589870 FLR589869:FLR589870 FVN589869:FVN589870 GFJ589869:GFJ589870 GPF589869:GPF589870 GZB589869:GZB589870 HIX589869:HIX589870 HST589869:HST589870 ICP589869:ICP589870 IML589869:IML589870 IWH589869:IWH589870 JGD589869:JGD589870 JPZ589869:JPZ589870 JZV589869:JZV589870 KJR589869:KJR589870 KTN589869:KTN589870 LDJ589869:LDJ589870 LNF589869:LNF589870 LXB589869:LXB589870 MGX589869:MGX589870 MQT589869:MQT589870 NAP589869:NAP589870 NKL589869:NKL589870 NUH589869:NUH589870 OED589869:OED589870 ONZ589869:ONZ589870 OXV589869:OXV589870 PHR589869:PHR589870 PRN589869:PRN589870 QBJ589869:QBJ589870 QLF589869:QLF589870 QVB589869:QVB589870 REX589869:REX589870 ROT589869:ROT589870 RYP589869:RYP589870 SIL589869:SIL589870 SSH589869:SSH589870 TCD589869:TCD589870 TLZ589869:TLZ589870 TVV589869:TVV589870 UFR589869:UFR589870 UPN589869:UPN589870 UZJ589869:UZJ589870 VJF589869:VJF589870 VTB589869:VTB589870 WCX589869:WCX589870 WMT589869:WMT589870 WWP589869:WWP589870 AH655405:AH655406 KD655405:KD655406 TZ655405:TZ655406 ADV655405:ADV655406 ANR655405:ANR655406 AXN655405:AXN655406 BHJ655405:BHJ655406 BRF655405:BRF655406 CBB655405:CBB655406 CKX655405:CKX655406 CUT655405:CUT655406 DEP655405:DEP655406 DOL655405:DOL655406 DYH655405:DYH655406 EID655405:EID655406 ERZ655405:ERZ655406 FBV655405:FBV655406 FLR655405:FLR655406 FVN655405:FVN655406 GFJ655405:GFJ655406 GPF655405:GPF655406 GZB655405:GZB655406 HIX655405:HIX655406 HST655405:HST655406 ICP655405:ICP655406 IML655405:IML655406 IWH655405:IWH655406 JGD655405:JGD655406 JPZ655405:JPZ655406 JZV655405:JZV655406 KJR655405:KJR655406 KTN655405:KTN655406 LDJ655405:LDJ655406 LNF655405:LNF655406 LXB655405:LXB655406 MGX655405:MGX655406 MQT655405:MQT655406 NAP655405:NAP655406 NKL655405:NKL655406 NUH655405:NUH655406 OED655405:OED655406 ONZ655405:ONZ655406 OXV655405:OXV655406 PHR655405:PHR655406 PRN655405:PRN655406 QBJ655405:QBJ655406 QLF655405:QLF655406 QVB655405:QVB655406 REX655405:REX655406 ROT655405:ROT655406 RYP655405:RYP655406 SIL655405:SIL655406 SSH655405:SSH655406 TCD655405:TCD655406 TLZ655405:TLZ655406 TVV655405:TVV655406 UFR655405:UFR655406 UPN655405:UPN655406 UZJ655405:UZJ655406 VJF655405:VJF655406 VTB655405:VTB655406 WCX655405:WCX655406 WMT655405:WMT655406 WWP655405:WWP655406 AH720941:AH720942 KD720941:KD720942 TZ720941:TZ720942 ADV720941:ADV720942 ANR720941:ANR720942 AXN720941:AXN720942 BHJ720941:BHJ720942 BRF720941:BRF720942 CBB720941:CBB720942 CKX720941:CKX720942 CUT720941:CUT720942 DEP720941:DEP720942 DOL720941:DOL720942 DYH720941:DYH720942 EID720941:EID720942 ERZ720941:ERZ720942 FBV720941:FBV720942 FLR720941:FLR720942 FVN720941:FVN720942 GFJ720941:GFJ720942 GPF720941:GPF720942 GZB720941:GZB720942 HIX720941:HIX720942 HST720941:HST720942 ICP720941:ICP720942 IML720941:IML720942 IWH720941:IWH720942 JGD720941:JGD720942 JPZ720941:JPZ720942 JZV720941:JZV720942 KJR720941:KJR720942 KTN720941:KTN720942 LDJ720941:LDJ720942 LNF720941:LNF720942 LXB720941:LXB720942 MGX720941:MGX720942 MQT720941:MQT720942 NAP720941:NAP720942 NKL720941:NKL720942 NUH720941:NUH720942 OED720941:OED720942 ONZ720941:ONZ720942 OXV720941:OXV720942 PHR720941:PHR720942 PRN720941:PRN720942 QBJ720941:QBJ720942 QLF720941:QLF720942 QVB720941:QVB720942 REX720941:REX720942 ROT720941:ROT720942 RYP720941:RYP720942 SIL720941:SIL720942 SSH720941:SSH720942 TCD720941:TCD720942 TLZ720941:TLZ720942 TVV720941:TVV720942 UFR720941:UFR720942 UPN720941:UPN720942 UZJ720941:UZJ720942 VJF720941:VJF720942 VTB720941:VTB720942 WCX720941:WCX720942 WMT720941:WMT720942 WWP720941:WWP720942 AH786477:AH786478 KD786477:KD786478 TZ786477:TZ786478 ADV786477:ADV786478 ANR786477:ANR786478 AXN786477:AXN786478 BHJ786477:BHJ786478 BRF786477:BRF786478 CBB786477:CBB786478 CKX786477:CKX786478 CUT786477:CUT786478 DEP786477:DEP786478 DOL786477:DOL786478 DYH786477:DYH786478 EID786477:EID786478 ERZ786477:ERZ786478 FBV786477:FBV786478 FLR786477:FLR786478 FVN786477:FVN786478 GFJ786477:GFJ786478 GPF786477:GPF786478 GZB786477:GZB786478 HIX786477:HIX786478 HST786477:HST786478 ICP786477:ICP786478 IML786477:IML786478 IWH786477:IWH786478 JGD786477:JGD786478 JPZ786477:JPZ786478 JZV786477:JZV786478 KJR786477:KJR786478 KTN786477:KTN786478 LDJ786477:LDJ786478 LNF786477:LNF786478 LXB786477:LXB786478 MGX786477:MGX786478 MQT786477:MQT786478 NAP786477:NAP786478 NKL786477:NKL786478 NUH786477:NUH786478 OED786477:OED786478 ONZ786477:ONZ786478 OXV786477:OXV786478 PHR786477:PHR786478 PRN786477:PRN786478 QBJ786477:QBJ786478 QLF786477:QLF786478 QVB786477:QVB786478 REX786477:REX786478 ROT786477:ROT786478 RYP786477:RYP786478 SIL786477:SIL786478 SSH786477:SSH786478 TCD786477:TCD786478 TLZ786477:TLZ786478 TVV786477:TVV786478 UFR786477:UFR786478 UPN786477:UPN786478 UZJ786477:UZJ786478 VJF786477:VJF786478 VTB786477:VTB786478 WCX786477:WCX786478 WMT786477:WMT786478 WWP786477:WWP786478 AH852013:AH852014 KD852013:KD852014 TZ852013:TZ852014 ADV852013:ADV852014 ANR852013:ANR852014 AXN852013:AXN852014 BHJ852013:BHJ852014 BRF852013:BRF852014 CBB852013:CBB852014 CKX852013:CKX852014 CUT852013:CUT852014 DEP852013:DEP852014 DOL852013:DOL852014 DYH852013:DYH852014 EID852013:EID852014 ERZ852013:ERZ852014 FBV852013:FBV852014 FLR852013:FLR852014 FVN852013:FVN852014 GFJ852013:GFJ852014 GPF852013:GPF852014 GZB852013:GZB852014 HIX852013:HIX852014 HST852013:HST852014 ICP852013:ICP852014 IML852013:IML852014 IWH852013:IWH852014 JGD852013:JGD852014 JPZ852013:JPZ852014 JZV852013:JZV852014 KJR852013:KJR852014 KTN852013:KTN852014 LDJ852013:LDJ852014 LNF852013:LNF852014 LXB852013:LXB852014 MGX852013:MGX852014 MQT852013:MQT852014 NAP852013:NAP852014 NKL852013:NKL852014 NUH852013:NUH852014 OED852013:OED852014 ONZ852013:ONZ852014 OXV852013:OXV852014 PHR852013:PHR852014 PRN852013:PRN852014 QBJ852013:QBJ852014 QLF852013:QLF852014 QVB852013:QVB852014 REX852013:REX852014 ROT852013:ROT852014 RYP852013:RYP852014 SIL852013:SIL852014 SSH852013:SSH852014 TCD852013:TCD852014 TLZ852013:TLZ852014 TVV852013:TVV852014 UFR852013:UFR852014 UPN852013:UPN852014 UZJ852013:UZJ852014 VJF852013:VJF852014 VTB852013:VTB852014 WCX852013:WCX852014 WMT852013:WMT852014 WWP852013:WWP852014 AH917549:AH917550 KD917549:KD917550 TZ917549:TZ917550 ADV917549:ADV917550 ANR917549:ANR917550 AXN917549:AXN917550 BHJ917549:BHJ917550 BRF917549:BRF917550 CBB917549:CBB917550 CKX917549:CKX917550 CUT917549:CUT917550 DEP917549:DEP917550 DOL917549:DOL917550 DYH917549:DYH917550 EID917549:EID917550 ERZ917549:ERZ917550 FBV917549:FBV917550 FLR917549:FLR917550 FVN917549:FVN917550 GFJ917549:GFJ917550 GPF917549:GPF917550 GZB917549:GZB917550 HIX917549:HIX917550 HST917549:HST917550 ICP917549:ICP917550 IML917549:IML917550 IWH917549:IWH917550 JGD917549:JGD917550 JPZ917549:JPZ917550 JZV917549:JZV917550 KJR917549:KJR917550 KTN917549:KTN917550 LDJ917549:LDJ917550 LNF917549:LNF917550 LXB917549:LXB917550 MGX917549:MGX917550 MQT917549:MQT917550 NAP917549:NAP917550 NKL917549:NKL917550 NUH917549:NUH917550 OED917549:OED917550 ONZ917549:ONZ917550 OXV917549:OXV917550 PHR917549:PHR917550 PRN917549:PRN917550 QBJ917549:QBJ917550 QLF917549:QLF917550 QVB917549:QVB917550 REX917549:REX917550 ROT917549:ROT917550 RYP917549:RYP917550 SIL917549:SIL917550 SSH917549:SSH917550 TCD917549:TCD917550 TLZ917549:TLZ917550 TVV917549:TVV917550 UFR917549:UFR917550 UPN917549:UPN917550 UZJ917549:UZJ917550 VJF917549:VJF917550 VTB917549:VTB917550 WCX917549:WCX917550 WMT917549:WMT917550 WWP917549:WWP917550 AH983085:AH983086 KD983085:KD983086 TZ983085:TZ983086 ADV983085:ADV983086 ANR983085:ANR983086 AXN983085:AXN983086 BHJ983085:BHJ983086 BRF983085:BRF983086 CBB983085:CBB983086 CKX983085:CKX983086 CUT983085:CUT983086 DEP983085:DEP983086 DOL983085:DOL983086 DYH983085:DYH983086 EID983085:EID983086 ERZ983085:ERZ983086 FBV983085:FBV983086 FLR983085:FLR983086 FVN983085:FVN983086 GFJ983085:GFJ983086 GPF983085:GPF983086 GZB983085:GZB983086 HIX983085:HIX983086 HST983085:HST983086 ICP983085:ICP983086 IML983085:IML983086 IWH983085:IWH983086 JGD983085:JGD983086 JPZ983085:JPZ983086 JZV983085:JZV983086 KJR983085:KJR983086 KTN983085:KTN983086 LDJ983085:LDJ983086 LNF983085:LNF983086 LXB983085:LXB983086 MGX983085:MGX983086 MQT983085:MQT983086 NAP983085:NAP983086 NKL983085:NKL983086 NUH983085:NUH983086 OED983085:OED983086 ONZ983085:ONZ983086 OXV983085:OXV983086 PHR983085:PHR983086 PRN983085:PRN983086 QBJ983085:QBJ983086 QLF983085:QLF983086 QVB983085:QVB983086 REX983085:REX983086 ROT983085:ROT983086 RYP983085:RYP983086 SIL983085:SIL983086 SSH983085:SSH983086 TCD983085:TCD983086 TLZ983085:TLZ983086 TVV983085:TVV983086 UFR983085:UFR983086 UPN983085:UPN983086 UZJ983085:UZJ983086 VJF983085:VJF983086 VTB983085:VTB983086 WCX983085:WCX983086 WMT983085:WMT983086 WWP983085:WWP983086 AH53:AH54 KD53:KD54 TZ53:TZ54 ADV53:ADV54 ANR53:ANR54 AXN53:AXN54 BHJ53:BHJ54 BRF53:BRF54 CBB53:CBB54 CKX53:CKX54 CUT53:CUT54 DEP53:DEP54 DOL53:DOL54 DYH53:DYH54 EID53:EID54 ERZ53:ERZ54 FBV53:FBV54 FLR53:FLR54 FVN53:FVN54 GFJ53:GFJ54 GPF53:GPF54 GZB53:GZB54 HIX53:HIX54 HST53:HST54 ICP53:ICP54 IML53:IML54 IWH53:IWH54 JGD53:JGD54 JPZ53:JPZ54 JZV53:JZV54 KJR53:KJR54 KTN53:KTN54 LDJ53:LDJ54 LNF53:LNF54 LXB53:LXB54 MGX53:MGX54 MQT53:MQT54 NAP53:NAP54 NKL53:NKL54 NUH53:NUH54 OED53:OED54 ONZ53:ONZ54 OXV53:OXV54 PHR53:PHR54 PRN53:PRN54 QBJ53:QBJ54 QLF53:QLF54 QVB53:QVB54 REX53:REX54 ROT53:ROT54 RYP53:RYP54 SIL53:SIL54 SSH53:SSH54 TCD53:TCD54 TLZ53:TLZ54 TVV53:TVV54 UFR53:UFR54 UPN53:UPN54 UZJ53:UZJ54 VJF53:VJF54 VTB53:VTB54 WCX53:WCX54 WMT53:WMT54 WWP53:WWP54 AH65589:AH65590 KD65589:KD65590 TZ65589:TZ65590 ADV65589:ADV65590 ANR65589:ANR65590 AXN65589:AXN65590 BHJ65589:BHJ65590 BRF65589:BRF65590 CBB65589:CBB65590 CKX65589:CKX65590 CUT65589:CUT65590 DEP65589:DEP65590 DOL65589:DOL65590 DYH65589:DYH65590 EID65589:EID65590 ERZ65589:ERZ65590 FBV65589:FBV65590 FLR65589:FLR65590 FVN65589:FVN65590 GFJ65589:GFJ65590 GPF65589:GPF65590 GZB65589:GZB65590 HIX65589:HIX65590 HST65589:HST65590 ICP65589:ICP65590 IML65589:IML65590 IWH65589:IWH65590 JGD65589:JGD65590 JPZ65589:JPZ65590 JZV65589:JZV65590 KJR65589:KJR65590 KTN65589:KTN65590 LDJ65589:LDJ65590 LNF65589:LNF65590 LXB65589:LXB65590 MGX65589:MGX65590 MQT65589:MQT65590 NAP65589:NAP65590 NKL65589:NKL65590 NUH65589:NUH65590 OED65589:OED65590 ONZ65589:ONZ65590 OXV65589:OXV65590 PHR65589:PHR65590 PRN65589:PRN65590 QBJ65589:QBJ65590 QLF65589:QLF65590 QVB65589:QVB65590 REX65589:REX65590 ROT65589:ROT65590 RYP65589:RYP65590 SIL65589:SIL65590 SSH65589:SSH65590 TCD65589:TCD65590 TLZ65589:TLZ65590 TVV65589:TVV65590 UFR65589:UFR65590 UPN65589:UPN65590 UZJ65589:UZJ65590 VJF65589:VJF65590 VTB65589:VTB65590 WCX65589:WCX65590 WMT65589:WMT65590 WWP65589:WWP65590 AH131125:AH131126 KD131125:KD131126 TZ131125:TZ131126 ADV131125:ADV131126 ANR131125:ANR131126 AXN131125:AXN131126 BHJ131125:BHJ131126 BRF131125:BRF131126 CBB131125:CBB131126 CKX131125:CKX131126 CUT131125:CUT131126 DEP131125:DEP131126 DOL131125:DOL131126 DYH131125:DYH131126 EID131125:EID131126 ERZ131125:ERZ131126 FBV131125:FBV131126 FLR131125:FLR131126 FVN131125:FVN131126 GFJ131125:GFJ131126 GPF131125:GPF131126 GZB131125:GZB131126 HIX131125:HIX131126 HST131125:HST131126 ICP131125:ICP131126 IML131125:IML131126 IWH131125:IWH131126 JGD131125:JGD131126 JPZ131125:JPZ131126 JZV131125:JZV131126 KJR131125:KJR131126 KTN131125:KTN131126 LDJ131125:LDJ131126 LNF131125:LNF131126 LXB131125:LXB131126 MGX131125:MGX131126 MQT131125:MQT131126 NAP131125:NAP131126 NKL131125:NKL131126 NUH131125:NUH131126 OED131125:OED131126 ONZ131125:ONZ131126 OXV131125:OXV131126 PHR131125:PHR131126 PRN131125:PRN131126 QBJ131125:QBJ131126 QLF131125:QLF131126 QVB131125:QVB131126 REX131125:REX131126 ROT131125:ROT131126 RYP131125:RYP131126 SIL131125:SIL131126 SSH131125:SSH131126 TCD131125:TCD131126 TLZ131125:TLZ131126 TVV131125:TVV131126 UFR131125:UFR131126 UPN131125:UPN131126 UZJ131125:UZJ131126 VJF131125:VJF131126 VTB131125:VTB131126 WCX131125:WCX131126 WMT131125:WMT131126 WWP131125:WWP131126 AH196661:AH196662 KD196661:KD196662 TZ196661:TZ196662 ADV196661:ADV196662 ANR196661:ANR196662 AXN196661:AXN196662 BHJ196661:BHJ196662 BRF196661:BRF196662 CBB196661:CBB196662 CKX196661:CKX196662 CUT196661:CUT196662 DEP196661:DEP196662 DOL196661:DOL196662 DYH196661:DYH196662 EID196661:EID196662 ERZ196661:ERZ196662 FBV196661:FBV196662 FLR196661:FLR196662 FVN196661:FVN196662 GFJ196661:GFJ196662 GPF196661:GPF196662 GZB196661:GZB196662 HIX196661:HIX196662 HST196661:HST196662 ICP196661:ICP196662 IML196661:IML196662 IWH196661:IWH196662 JGD196661:JGD196662 JPZ196661:JPZ196662 JZV196661:JZV196662 KJR196661:KJR196662 KTN196661:KTN196662 LDJ196661:LDJ196662 LNF196661:LNF196662 LXB196661:LXB196662 MGX196661:MGX196662 MQT196661:MQT196662 NAP196661:NAP196662 NKL196661:NKL196662 NUH196661:NUH196662 OED196661:OED196662 ONZ196661:ONZ196662 OXV196661:OXV196662 PHR196661:PHR196662 PRN196661:PRN196662 QBJ196661:QBJ196662 QLF196661:QLF196662 QVB196661:QVB196662 REX196661:REX196662 ROT196661:ROT196662 RYP196661:RYP196662 SIL196661:SIL196662 SSH196661:SSH196662 TCD196661:TCD196662 TLZ196661:TLZ196662 TVV196661:TVV196662 UFR196661:UFR196662 UPN196661:UPN196662 UZJ196661:UZJ196662 VJF196661:VJF196662 VTB196661:VTB196662 WCX196661:WCX196662 WMT196661:WMT196662 WWP196661:WWP196662 AH262197:AH262198 KD262197:KD262198 TZ262197:TZ262198 ADV262197:ADV262198 ANR262197:ANR262198 AXN262197:AXN262198 BHJ262197:BHJ262198 BRF262197:BRF262198 CBB262197:CBB262198 CKX262197:CKX262198 CUT262197:CUT262198 DEP262197:DEP262198 DOL262197:DOL262198 DYH262197:DYH262198 EID262197:EID262198 ERZ262197:ERZ262198 FBV262197:FBV262198 FLR262197:FLR262198 FVN262197:FVN262198 GFJ262197:GFJ262198 GPF262197:GPF262198 GZB262197:GZB262198 HIX262197:HIX262198 HST262197:HST262198 ICP262197:ICP262198 IML262197:IML262198 IWH262197:IWH262198 JGD262197:JGD262198 JPZ262197:JPZ262198 JZV262197:JZV262198 KJR262197:KJR262198 KTN262197:KTN262198 LDJ262197:LDJ262198 LNF262197:LNF262198 LXB262197:LXB262198 MGX262197:MGX262198 MQT262197:MQT262198 NAP262197:NAP262198 NKL262197:NKL262198 NUH262197:NUH262198 OED262197:OED262198 ONZ262197:ONZ262198 OXV262197:OXV262198 PHR262197:PHR262198 PRN262197:PRN262198 QBJ262197:QBJ262198 QLF262197:QLF262198 QVB262197:QVB262198 REX262197:REX262198 ROT262197:ROT262198 RYP262197:RYP262198 SIL262197:SIL262198 SSH262197:SSH262198 TCD262197:TCD262198 TLZ262197:TLZ262198 TVV262197:TVV262198 UFR262197:UFR262198 UPN262197:UPN262198 UZJ262197:UZJ262198 VJF262197:VJF262198 VTB262197:VTB262198 WCX262197:WCX262198 WMT262197:WMT262198 WWP262197:WWP262198 AH327733:AH327734 KD327733:KD327734 TZ327733:TZ327734 ADV327733:ADV327734 ANR327733:ANR327734 AXN327733:AXN327734 BHJ327733:BHJ327734 BRF327733:BRF327734 CBB327733:CBB327734 CKX327733:CKX327734 CUT327733:CUT327734 DEP327733:DEP327734 DOL327733:DOL327734 DYH327733:DYH327734 EID327733:EID327734 ERZ327733:ERZ327734 FBV327733:FBV327734 FLR327733:FLR327734 FVN327733:FVN327734 GFJ327733:GFJ327734 GPF327733:GPF327734 GZB327733:GZB327734 HIX327733:HIX327734 HST327733:HST327734 ICP327733:ICP327734 IML327733:IML327734 IWH327733:IWH327734 JGD327733:JGD327734 JPZ327733:JPZ327734 JZV327733:JZV327734 KJR327733:KJR327734 KTN327733:KTN327734 LDJ327733:LDJ327734 LNF327733:LNF327734 LXB327733:LXB327734 MGX327733:MGX327734 MQT327733:MQT327734 NAP327733:NAP327734 NKL327733:NKL327734 NUH327733:NUH327734 OED327733:OED327734 ONZ327733:ONZ327734 OXV327733:OXV327734 PHR327733:PHR327734 PRN327733:PRN327734 QBJ327733:QBJ327734 QLF327733:QLF327734 QVB327733:QVB327734 REX327733:REX327734 ROT327733:ROT327734 RYP327733:RYP327734 SIL327733:SIL327734 SSH327733:SSH327734 TCD327733:TCD327734 TLZ327733:TLZ327734 TVV327733:TVV327734 UFR327733:UFR327734 UPN327733:UPN327734 UZJ327733:UZJ327734 VJF327733:VJF327734 VTB327733:VTB327734 WCX327733:WCX327734 WMT327733:WMT327734 WWP327733:WWP327734 AH393269:AH393270 KD393269:KD393270 TZ393269:TZ393270 ADV393269:ADV393270 ANR393269:ANR393270 AXN393269:AXN393270 BHJ393269:BHJ393270 BRF393269:BRF393270 CBB393269:CBB393270 CKX393269:CKX393270 CUT393269:CUT393270 DEP393269:DEP393270 DOL393269:DOL393270 DYH393269:DYH393270 EID393269:EID393270 ERZ393269:ERZ393270 FBV393269:FBV393270 FLR393269:FLR393270 FVN393269:FVN393270 GFJ393269:GFJ393270 GPF393269:GPF393270 GZB393269:GZB393270 HIX393269:HIX393270 HST393269:HST393270 ICP393269:ICP393270 IML393269:IML393270 IWH393269:IWH393270 JGD393269:JGD393270 JPZ393269:JPZ393270 JZV393269:JZV393270 KJR393269:KJR393270 KTN393269:KTN393270 LDJ393269:LDJ393270 LNF393269:LNF393270 LXB393269:LXB393270 MGX393269:MGX393270 MQT393269:MQT393270 NAP393269:NAP393270 NKL393269:NKL393270 NUH393269:NUH393270 OED393269:OED393270 ONZ393269:ONZ393270 OXV393269:OXV393270 PHR393269:PHR393270 PRN393269:PRN393270 QBJ393269:QBJ393270 QLF393269:QLF393270 QVB393269:QVB393270 REX393269:REX393270 ROT393269:ROT393270 RYP393269:RYP393270 SIL393269:SIL393270 SSH393269:SSH393270 TCD393269:TCD393270 TLZ393269:TLZ393270 TVV393269:TVV393270 UFR393269:UFR393270 UPN393269:UPN393270 UZJ393269:UZJ393270 VJF393269:VJF393270 VTB393269:VTB393270 WCX393269:WCX393270 WMT393269:WMT393270 WWP393269:WWP393270 AH458805:AH458806 KD458805:KD458806 TZ458805:TZ458806 ADV458805:ADV458806 ANR458805:ANR458806 AXN458805:AXN458806 BHJ458805:BHJ458806 BRF458805:BRF458806 CBB458805:CBB458806 CKX458805:CKX458806 CUT458805:CUT458806 DEP458805:DEP458806 DOL458805:DOL458806 DYH458805:DYH458806 EID458805:EID458806 ERZ458805:ERZ458806 FBV458805:FBV458806 FLR458805:FLR458806 FVN458805:FVN458806 GFJ458805:GFJ458806 GPF458805:GPF458806 GZB458805:GZB458806 HIX458805:HIX458806 HST458805:HST458806 ICP458805:ICP458806 IML458805:IML458806 IWH458805:IWH458806 JGD458805:JGD458806 JPZ458805:JPZ458806 JZV458805:JZV458806 KJR458805:KJR458806 KTN458805:KTN458806 LDJ458805:LDJ458806 LNF458805:LNF458806 LXB458805:LXB458806 MGX458805:MGX458806 MQT458805:MQT458806 NAP458805:NAP458806 NKL458805:NKL458806 NUH458805:NUH458806 OED458805:OED458806 ONZ458805:ONZ458806 OXV458805:OXV458806 PHR458805:PHR458806 PRN458805:PRN458806 QBJ458805:QBJ458806 QLF458805:QLF458806 QVB458805:QVB458806 REX458805:REX458806 ROT458805:ROT458806 RYP458805:RYP458806 SIL458805:SIL458806 SSH458805:SSH458806 TCD458805:TCD458806 TLZ458805:TLZ458806 TVV458805:TVV458806 UFR458805:UFR458806 UPN458805:UPN458806 UZJ458805:UZJ458806 VJF458805:VJF458806 VTB458805:VTB458806 WCX458805:WCX458806 WMT458805:WMT458806 WWP458805:WWP458806 AH524341:AH524342 KD524341:KD524342 TZ524341:TZ524342 ADV524341:ADV524342 ANR524341:ANR524342 AXN524341:AXN524342 BHJ524341:BHJ524342 BRF524341:BRF524342 CBB524341:CBB524342 CKX524341:CKX524342 CUT524341:CUT524342 DEP524341:DEP524342 DOL524341:DOL524342 DYH524341:DYH524342 EID524341:EID524342 ERZ524341:ERZ524342 FBV524341:FBV524342 FLR524341:FLR524342 FVN524341:FVN524342 GFJ524341:GFJ524342 GPF524341:GPF524342 GZB524341:GZB524342 HIX524341:HIX524342 HST524341:HST524342 ICP524341:ICP524342 IML524341:IML524342 IWH524341:IWH524342 JGD524341:JGD524342 JPZ524341:JPZ524342 JZV524341:JZV524342 KJR524341:KJR524342 KTN524341:KTN524342 LDJ524341:LDJ524342 LNF524341:LNF524342 LXB524341:LXB524342 MGX524341:MGX524342 MQT524341:MQT524342 NAP524341:NAP524342 NKL524341:NKL524342 NUH524341:NUH524342 OED524341:OED524342 ONZ524341:ONZ524342 OXV524341:OXV524342 PHR524341:PHR524342 PRN524341:PRN524342 QBJ524341:QBJ524342 QLF524341:QLF524342 QVB524341:QVB524342 REX524341:REX524342 ROT524341:ROT524342 RYP524341:RYP524342 SIL524341:SIL524342 SSH524341:SSH524342 TCD524341:TCD524342 TLZ524341:TLZ524342 TVV524341:TVV524342 UFR524341:UFR524342 UPN524341:UPN524342 UZJ524341:UZJ524342 VJF524341:VJF524342 VTB524341:VTB524342 WCX524341:WCX524342 WMT524341:WMT524342 WWP524341:WWP524342 AH589877:AH589878 KD589877:KD589878 TZ589877:TZ589878 ADV589877:ADV589878 ANR589877:ANR589878 AXN589877:AXN589878 BHJ589877:BHJ589878 BRF589877:BRF589878 CBB589877:CBB589878 CKX589877:CKX589878 CUT589877:CUT589878 DEP589877:DEP589878 DOL589877:DOL589878 DYH589877:DYH589878 EID589877:EID589878 ERZ589877:ERZ589878 FBV589877:FBV589878 FLR589877:FLR589878 FVN589877:FVN589878 GFJ589877:GFJ589878 GPF589877:GPF589878 GZB589877:GZB589878 HIX589877:HIX589878 HST589877:HST589878 ICP589877:ICP589878 IML589877:IML589878 IWH589877:IWH589878 JGD589877:JGD589878 JPZ589877:JPZ589878 JZV589877:JZV589878 KJR589877:KJR589878 KTN589877:KTN589878 LDJ589877:LDJ589878 LNF589877:LNF589878 LXB589877:LXB589878 MGX589877:MGX589878 MQT589877:MQT589878 NAP589877:NAP589878 NKL589877:NKL589878 NUH589877:NUH589878 OED589877:OED589878 ONZ589877:ONZ589878 OXV589877:OXV589878 PHR589877:PHR589878 PRN589877:PRN589878 QBJ589877:QBJ589878 QLF589877:QLF589878 QVB589877:QVB589878 REX589877:REX589878 ROT589877:ROT589878 RYP589877:RYP589878 SIL589877:SIL589878 SSH589877:SSH589878 TCD589877:TCD589878 TLZ589877:TLZ589878 TVV589877:TVV589878 UFR589877:UFR589878 UPN589877:UPN589878 UZJ589877:UZJ589878 VJF589877:VJF589878 VTB589877:VTB589878 WCX589877:WCX589878 WMT589877:WMT589878 WWP589877:WWP589878 AH655413:AH655414 KD655413:KD655414 TZ655413:TZ655414 ADV655413:ADV655414 ANR655413:ANR655414 AXN655413:AXN655414 BHJ655413:BHJ655414 BRF655413:BRF655414 CBB655413:CBB655414 CKX655413:CKX655414 CUT655413:CUT655414 DEP655413:DEP655414 DOL655413:DOL655414 DYH655413:DYH655414 EID655413:EID655414 ERZ655413:ERZ655414 FBV655413:FBV655414 FLR655413:FLR655414 FVN655413:FVN655414 GFJ655413:GFJ655414 GPF655413:GPF655414 GZB655413:GZB655414 HIX655413:HIX655414 HST655413:HST655414 ICP655413:ICP655414 IML655413:IML655414 IWH655413:IWH655414 JGD655413:JGD655414 JPZ655413:JPZ655414 JZV655413:JZV655414 KJR655413:KJR655414 KTN655413:KTN655414 LDJ655413:LDJ655414 LNF655413:LNF655414 LXB655413:LXB655414 MGX655413:MGX655414 MQT655413:MQT655414 NAP655413:NAP655414 NKL655413:NKL655414 NUH655413:NUH655414 OED655413:OED655414 ONZ655413:ONZ655414 OXV655413:OXV655414 PHR655413:PHR655414 PRN655413:PRN655414 QBJ655413:QBJ655414 QLF655413:QLF655414 QVB655413:QVB655414 REX655413:REX655414 ROT655413:ROT655414 RYP655413:RYP655414 SIL655413:SIL655414 SSH655413:SSH655414 TCD655413:TCD655414 TLZ655413:TLZ655414 TVV655413:TVV655414 UFR655413:UFR655414 UPN655413:UPN655414 UZJ655413:UZJ655414 VJF655413:VJF655414 VTB655413:VTB655414 WCX655413:WCX655414 WMT655413:WMT655414 WWP655413:WWP655414 AH720949:AH720950 KD720949:KD720950 TZ720949:TZ720950 ADV720949:ADV720950 ANR720949:ANR720950 AXN720949:AXN720950 BHJ720949:BHJ720950 BRF720949:BRF720950 CBB720949:CBB720950 CKX720949:CKX720950 CUT720949:CUT720950 DEP720949:DEP720950 DOL720949:DOL720950 DYH720949:DYH720950 EID720949:EID720950 ERZ720949:ERZ720950 FBV720949:FBV720950 FLR720949:FLR720950 FVN720949:FVN720950 GFJ720949:GFJ720950 GPF720949:GPF720950 GZB720949:GZB720950 HIX720949:HIX720950 HST720949:HST720950 ICP720949:ICP720950 IML720949:IML720950 IWH720949:IWH720950 JGD720949:JGD720950 JPZ720949:JPZ720950 JZV720949:JZV720950 KJR720949:KJR720950 KTN720949:KTN720950 LDJ720949:LDJ720950 LNF720949:LNF720950 LXB720949:LXB720950 MGX720949:MGX720950 MQT720949:MQT720950 NAP720949:NAP720950 NKL720949:NKL720950 NUH720949:NUH720950 OED720949:OED720950 ONZ720949:ONZ720950 OXV720949:OXV720950 PHR720949:PHR720950 PRN720949:PRN720950 QBJ720949:QBJ720950 QLF720949:QLF720950 QVB720949:QVB720950 REX720949:REX720950 ROT720949:ROT720950 RYP720949:RYP720950 SIL720949:SIL720950 SSH720949:SSH720950 TCD720949:TCD720950 TLZ720949:TLZ720950 TVV720949:TVV720950 UFR720949:UFR720950 UPN720949:UPN720950 UZJ720949:UZJ720950 VJF720949:VJF720950 VTB720949:VTB720950 WCX720949:WCX720950 WMT720949:WMT720950 WWP720949:WWP720950 AH786485:AH786486 KD786485:KD786486 TZ786485:TZ786486 ADV786485:ADV786486 ANR786485:ANR786486 AXN786485:AXN786486 BHJ786485:BHJ786486 BRF786485:BRF786486 CBB786485:CBB786486 CKX786485:CKX786486 CUT786485:CUT786486 DEP786485:DEP786486 DOL786485:DOL786486 DYH786485:DYH786486 EID786485:EID786486 ERZ786485:ERZ786486 FBV786485:FBV786486 FLR786485:FLR786486 FVN786485:FVN786486 GFJ786485:GFJ786486 GPF786485:GPF786486 GZB786485:GZB786486 HIX786485:HIX786486 HST786485:HST786486 ICP786485:ICP786486 IML786485:IML786486 IWH786485:IWH786486 JGD786485:JGD786486 JPZ786485:JPZ786486 JZV786485:JZV786486 KJR786485:KJR786486 KTN786485:KTN786486 LDJ786485:LDJ786486 LNF786485:LNF786486 LXB786485:LXB786486 MGX786485:MGX786486 MQT786485:MQT786486 NAP786485:NAP786486 NKL786485:NKL786486 NUH786485:NUH786486 OED786485:OED786486 ONZ786485:ONZ786486 OXV786485:OXV786486 PHR786485:PHR786486 PRN786485:PRN786486 QBJ786485:QBJ786486 QLF786485:QLF786486 QVB786485:QVB786486 REX786485:REX786486 ROT786485:ROT786486 RYP786485:RYP786486 SIL786485:SIL786486 SSH786485:SSH786486 TCD786485:TCD786486 TLZ786485:TLZ786486 TVV786485:TVV786486 UFR786485:UFR786486 UPN786485:UPN786486 UZJ786485:UZJ786486 VJF786485:VJF786486 VTB786485:VTB786486 WCX786485:WCX786486 WMT786485:WMT786486 WWP786485:WWP786486 AH852021:AH852022 KD852021:KD852022 TZ852021:TZ852022 ADV852021:ADV852022 ANR852021:ANR852022 AXN852021:AXN852022 BHJ852021:BHJ852022 BRF852021:BRF852022 CBB852021:CBB852022 CKX852021:CKX852022 CUT852021:CUT852022 DEP852021:DEP852022 DOL852021:DOL852022 DYH852021:DYH852022 EID852021:EID852022 ERZ852021:ERZ852022 FBV852021:FBV852022 FLR852021:FLR852022 FVN852021:FVN852022 GFJ852021:GFJ852022 GPF852021:GPF852022 GZB852021:GZB852022 HIX852021:HIX852022 HST852021:HST852022 ICP852021:ICP852022 IML852021:IML852022 IWH852021:IWH852022 JGD852021:JGD852022 JPZ852021:JPZ852022 JZV852021:JZV852022 KJR852021:KJR852022 KTN852021:KTN852022 LDJ852021:LDJ852022 LNF852021:LNF852022 LXB852021:LXB852022 MGX852021:MGX852022 MQT852021:MQT852022 NAP852021:NAP852022 NKL852021:NKL852022 NUH852021:NUH852022 OED852021:OED852022 ONZ852021:ONZ852022 OXV852021:OXV852022 PHR852021:PHR852022 PRN852021:PRN852022 QBJ852021:QBJ852022 QLF852021:QLF852022 QVB852021:QVB852022 REX852021:REX852022 ROT852021:ROT852022 RYP852021:RYP852022 SIL852021:SIL852022 SSH852021:SSH852022 TCD852021:TCD852022 TLZ852021:TLZ852022 TVV852021:TVV852022 UFR852021:UFR852022 UPN852021:UPN852022 UZJ852021:UZJ852022 VJF852021:VJF852022 VTB852021:VTB852022 WCX852021:WCX852022 WMT852021:WMT852022 WWP852021:WWP852022 AH917557:AH917558 KD917557:KD917558 TZ917557:TZ917558 ADV917557:ADV917558 ANR917557:ANR917558 AXN917557:AXN917558 BHJ917557:BHJ917558 BRF917557:BRF917558 CBB917557:CBB917558 CKX917557:CKX917558 CUT917557:CUT917558 DEP917557:DEP917558 DOL917557:DOL917558 DYH917557:DYH917558 EID917557:EID917558 ERZ917557:ERZ917558 FBV917557:FBV917558 FLR917557:FLR917558 FVN917557:FVN917558 GFJ917557:GFJ917558 GPF917557:GPF917558 GZB917557:GZB917558 HIX917557:HIX917558 HST917557:HST917558 ICP917557:ICP917558 IML917557:IML917558 IWH917557:IWH917558 JGD917557:JGD917558 JPZ917557:JPZ917558 JZV917557:JZV917558 KJR917557:KJR917558 KTN917557:KTN917558 LDJ917557:LDJ917558 LNF917557:LNF917558 LXB917557:LXB917558 MGX917557:MGX917558 MQT917557:MQT917558 NAP917557:NAP917558 NKL917557:NKL917558 NUH917557:NUH917558 OED917557:OED917558 ONZ917557:ONZ917558 OXV917557:OXV917558 PHR917557:PHR917558 PRN917557:PRN917558 QBJ917557:QBJ917558 QLF917557:QLF917558 QVB917557:QVB917558 REX917557:REX917558 ROT917557:ROT917558 RYP917557:RYP917558 SIL917557:SIL917558 SSH917557:SSH917558 TCD917557:TCD917558 TLZ917557:TLZ917558 TVV917557:TVV917558 UFR917557:UFR917558 UPN917557:UPN917558 UZJ917557:UZJ917558 VJF917557:VJF917558 VTB917557:VTB917558 WCX917557:WCX917558 WMT917557:WMT917558 WWP917557:WWP917558 AH983093:AH983094 KD983093:KD983094 TZ983093:TZ983094 ADV983093:ADV983094 ANR983093:ANR983094 AXN983093:AXN983094 BHJ983093:BHJ983094 BRF983093:BRF983094 CBB983093:CBB983094 CKX983093:CKX983094 CUT983093:CUT983094 DEP983093:DEP983094 DOL983093:DOL983094 DYH983093:DYH983094 EID983093:EID983094 ERZ983093:ERZ983094 FBV983093:FBV983094 FLR983093:FLR983094 FVN983093:FVN983094 GFJ983093:GFJ983094 GPF983093:GPF983094 GZB983093:GZB983094 HIX983093:HIX983094 HST983093:HST983094 ICP983093:ICP983094 IML983093:IML983094 IWH983093:IWH983094 JGD983093:JGD983094 JPZ983093:JPZ983094 JZV983093:JZV983094 KJR983093:KJR983094 KTN983093:KTN983094 LDJ983093:LDJ983094 LNF983093:LNF983094 LXB983093:LXB983094 MGX983093:MGX983094 MQT983093:MQT983094 NAP983093:NAP983094 NKL983093:NKL983094 NUH983093:NUH983094 OED983093:OED983094 ONZ983093:ONZ983094 OXV983093:OXV983094 PHR983093:PHR983094 PRN983093:PRN983094 QBJ983093:QBJ983094 QLF983093:QLF983094 QVB983093:QVB983094 REX983093:REX983094 ROT983093:ROT983094 RYP983093:RYP983094 SIL983093:SIL983094 SSH983093:SSH983094 TCD983093:TCD983094 TLZ983093:TLZ983094 TVV983093:TVV983094 UFR983093:UFR983094 UPN983093:UPN983094 UZJ983093:UZJ983094 VJF983093:VJF983094 VTB983093:VTB983094 WCX983093:WCX983094 WMT983093:WMT983094 WWP983093:WWP983094 AH49:AH50 KD49:KD50 TZ49:TZ50 ADV49:ADV50 ANR49:ANR50 AXN49:AXN50 BHJ49:BHJ50 BRF49:BRF50 CBB49:CBB50 CKX49:CKX50 CUT49:CUT50 DEP49:DEP50 DOL49:DOL50 DYH49:DYH50 EID49:EID50 ERZ49:ERZ50 FBV49:FBV50 FLR49:FLR50 FVN49:FVN50 GFJ49:GFJ50 GPF49:GPF50 GZB49:GZB50 HIX49:HIX50 HST49:HST50 ICP49:ICP50 IML49:IML50 IWH49:IWH50 JGD49:JGD50 JPZ49:JPZ50 JZV49:JZV50 KJR49:KJR50 KTN49:KTN50 LDJ49:LDJ50 LNF49:LNF50 LXB49:LXB50 MGX49:MGX50 MQT49:MQT50 NAP49:NAP50 NKL49:NKL50 NUH49:NUH50 OED49:OED50 ONZ49:ONZ50 OXV49:OXV50 PHR49:PHR50 PRN49:PRN50 QBJ49:QBJ50 QLF49:QLF50 QVB49:QVB50 REX49:REX50 ROT49:ROT50 RYP49:RYP50 SIL49:SIL50 SSH49:SSH50 TCD49:TCD50 TLZ49:TLZ50 TVV49:TVV50 UFR49:UFR50 UPN49:UPN50 UZJ49:UZJ50 VJF49:VJF50 VTB49:VTB50 WCX49:WCX50 WMT49:WMT50 WWP49:WWP50 AH65585:AH65586 KD65585:KD65586 TZ65585:TZ65586 ADV65585:ADV65586 ANR65585:ANR65586 AXN65585:AXN65586 BHJ65585:BHJ65586 BRF65585:BRF65586 CBB65585:CBB65586 CKX65585:CKX65586 CUT65585:CUT65586 DEP65585:DEP65586 DOL65585:DOL65586 DYH65585:DYH65586 EID65585:EID65586 ERZ65585:ERZ65586 FBV65585:FBV65586 FLR65585:FLR65586 FVN65585:FVN65586 GFJ65585:GFJ65586 GPF65585:GPF65586 GZB65585:GZB65586 HIX65585:HIX65586 HST65585:HST65586 ICP65585:ICP65586 IML65585:IML65586 IWH65585:IWH65586 JGD65585:JGD65586 JPZ65585:JPZ65586 JZV65585:JZV65586 KJR65585:KJR65586 KTN65585:KTN65586 LDJ65585:LDJ65586 LNF65585:LNF65586 LXB65585:LXB65586 MGX65585:MGX65586 MQT65585:MQT65586 NAP65585:NAP65586 NKL65585:NKL65586 NUH65585:NUH65586 OED65585:OED65586 ONZ65585:ONZ65586 OXV65585:OXV65586 PHR65585:PHR65586 PRN65585:PRN65586 QBJ65585:QBJ65586 QLF65585:QLF65586 QVB65585:QVB65586 REX65585:REX65586 ROT65585:ROT65586 RYP65585:RYP65586 SIL65585:SIL65586 SSH65585:SSH65586 TCD65585:TCD65586 TLZ65585:TLZ65586 TVV65585:TVV65586 UFR65585:UFR65586 UPN65585:UPN65586 UZJ65585:UZJ65586 VJF65585:VJF65586 VTB65585:VTB65586 WCX65585:WCX65586 WMT65585:WMT65586 WWP65585:WWP65586 AH131121:AH131122 KD131121:KD131122 TZ131121:TZ131122 ADV131121:ADV131122 ANR131121:ANR131122 AXN131121:AXN131122 BHJ131121:BHJ131122 BRF131121:BRF131122 CBB131121:CBB131122 CKX131121:CKX131122 CUT131121:CUT131122 DEP131121:DEP131122 DOL131121:DOL131122 DYH131121:DYH131122 EID131121:EID131122 ERZ131121:ERZ131122 FBV131121:FBV131122 FLR131121:FLR131122 FVN131121:FVN131122 GFJ131121:GFJ131122 GPF131121:GPF131122 GZB131121:GZB131122 HIX131121:HIX131122 HST131121:HST131122 ICP131121:ICP131122 IML131121:IML131122 IWH131121:IWH131122 JGD131121:JGD131122 JPZ131121:JPZ131122 JZV131121:JZV131122 KJR131121:KJR131122 KTN131121:KTN131122 LDJ131121:LDJ131122 LNF131121:LNF131122 LXB131121:LXB131122 MGX131121:MGX131122 MQT131121:MQT131122 NAP131121:NAP131122 NKL131121:NKL131122 NUH131121:NUH131122 OED131121:OED131122 ONZ131121:ONZ131122 OXV131121:OXV131122 PHR131121:PHR131122 PRN131121:PRN131122 QBJ131121:QBJ131122 QLF131121:QLF131122 QVB131121:QVB131122 REX131121:REX131122 ROT131121:ROT131122 RYP131121:RYP131122 SIL131121:SIL131122 SSH131121:SSH131122 TCD131121:TCD131122 TLZ131121:TLZ131122 TVV131121:TVV131122 UFR131121:UFR131122 UPN131121:UPN131122 UZJ131121:UZJ131122 VJF131121:VJF131122 VTB131121:VTB131122 WCX131121:WCX131122 WMT131121:WMT131122 WWP131121:WWP131122 AH196657:AH196658 KD196657:KD196658 TZ196657:TZ196658 ADV196657:ADV196658 ANR196657:ANR196658 AXN196657:AXN196658 BHJ196657:BHJ196658 BRF196657:BRF196658 CBB196657:CBB196658 CKX196657:CKX196658 CUT196657:CUT196658 DEP196657:DEP196658 DOL196657:DOL196658 DYH196657:DYH196658 EID196657:EID196658 ERZ196657:ERZ196658 FBV196657:FBV196658 FLR196657:FLR196658 FVN196657:FVN196658 GFJ196657:GFJ196658 GPF196657:GPF196658 GZB196657:GZB196658 HIX196657:HIX196658 HST196657:HST196658 ICP196657:ICP196658 IML196657:IML196658 IWH196657:IWH196658 JGD196657:JGD196658 JPZ196657:JPZ196658 JZV196657:JZV196658 KJR196657:KJR196658 KTN196657:KTN196658 LDJ196657:LDJ196658 LNF196657:LNF196658 LXB196657:LXB196658 MGX196657:MGX196658 MQT196657:MQT196658 NAP196657:NAP196658 NKL196657:NKL196658 NUH196657:NUH196658 OED196657:OED196658 ONZ196657:ONZ196658 OXV196657:OXV196658 PHR196657:PHR196658 PRN196657:PRN196658 QBJ196657:QBJ196658 QLF196657:QLF196658 QVB196657:QVB196658 REX196657:REX196658 ROT196657:ROT196658 RYP196657:RYP196658 SIL196657:SIL196658 SSH196657:SSH196658 TCD196657:TCD196658 TLZ196657:TLZ196658 TVV196657:TVV196658 UFR196657:UFR196658 UPN196657:UPN196658 UZJ196657:UZJ196658 VJF196657:VJF196658 VTB196657:VTB196658 WCX196657:WCX196658 WMT196657:WMT196658 WWP196657:WWP196658 AH262193:AH262194 KD262193:KD262194 TZ262193:TZ262194 ADV262193:ADV262194 ANR262193:ANR262194 AXN262193:AXN262194 BHJ262193:BHJ262194 BRF262193:BRF262194 CBB262193:CBB262194 CKX262193:CKX262194 CUT262193:CUT262194 DEP262193:DEP262194 DOL262193:DOL262194 DYH262193:DYH262194 EID262193:EID262194 ERZ262193:ERZ262194 FBV262193:FBV262194 FLR262193:FLR262194 FVN262193:FVN262194 GFJ262193:GFJ262194 GPF262193:GPF262194 GZB262193:GZB262194 HIX262193:HIX262194 HST262193:HST262194 ICP262193:ICP262194 IML262193:IML262194 IWH262193:IWH262194 JGD262193:JGD262194 JPZ262193:JPZ262194 JZV262193:JZV262194 KJR262193:KJR262194 KTN262193:KTN262194 LDJ262193:LDJ262194 LNF262193:LNF262194 LXB262193:LXB262194 MGX262193:MGX262194 MQT262193:MQT262194 NAP262193:NAP262194 NKL262193:NKL262194 NUH262193:NUH262194 OED262193:OED262194 ONZ262193:ONZ262194 OXV262193:OXV262194 PHR262193:PHR262194 PRN262193:PRN262194 QBJ262193:QBJ262194 QLF262193:QLF262194 QVB262193:QVB262194 REX262193:REX262194 ROT262193:ROT262194 RYP262193:RYP262194 SIL262193:SIL262194 SSH262193:SSH262194 TCD262193:TCD262194 TLZ262193:TLZ262194 TVV262193:TVV262194 UFR262193:UFR262194 UPN262193:UPN262194 UZJ262193:UZJ262194 VJF262193:VJF262194 VTB262193:VTB262194 WCX262193:WCX262194 WMT262193:WMT262194 WWP262193:WWP262194 AH327729:AH327730 KD327729:KD327730 TZ327729:TZ327730 ADV327729:ADV327730 ANR327729:ANR327730 AXN327729:AXN327730 BHJ327729:BHJ327730 BRF327729:BRF327730 CBB327729:CBB327730 CKX327729:CKX327730 CUT327729:CUT327730 DEP327729:DEP327730 DOL327729:DOL327730 DYH327729:DYH327730 EID327729:EID327730 ERZ327729:ERZ327730 FBV327729:FBV327730 FLR327729:FLR327730 FVN327729:FVN327730 GFJ327729:GFJ327730 GPF327729:GPF327730 GZB327729:GZB327730 HIX327729:HIX327730 HST327729:HST327730 ICP327729:ICP327730 IML327729:IML327730 IWH327729:IWH327730 JGD327729:JGD327730 JPZ327729:JPZ327730 JZV327729:JZV327730 KJR327729:KJR327730 KTN327729:KTN327730 LDJ327729:LDJ327730 LNF327729:LNF327730 LXB327729:LXB327730 MGX327729:MGX327730 MQT327729:MQT327730 NAP327729:NAP327730 NKL327729:NKL327730 NUH327729:NUH327730 OED327729:OED327730 ONZ327729:ONZ327730 OXV327729:OXV327730 PHR327729:PHR327730 PRN327729:PRN327730 QBJ327729:QBJ327730 QLF327729:QLF327730 QVB327729:QVB327730 REX327729:REX327730 ROT327729:ROT327730 RYP327729:RYP327730 SIL327729:SIL327730 SSH327729:SSH327730 TCD327729:TCD327730 TLZ327729:TLZ327730 TVV327729:TVV327730 UFR327729:UFR327730 UPN327729:UPN327730 UZJ327729:UZJ327730 VJF327729:VJF327730 VTB327729:VTB327730 WCX327729:WCX327730 WMT327729:WMT327730 WWP327729:WWP327730 AH393265:AH393266 KD393265:KD393266 TZ393265:TZ393266 ADV393265:ADV393266 ANR393265:ANR393266 AXN393265:AXN393266 BHJ393265:BHJ393266 BRF393265:BRF393266 CBB393265:CBB393266 CKX393265:CKX393266 CUT393265:CUT393266 DEP393265:DEP393266 DOL393265:DOL393266 DYH393265:DYH393266 EID393265:EID393266 ERZ393265:ERZ393266 FBV393265:FBV393266 FLR393265:FLR393266 FVN393265:FVN393266 GFJ393265:GFJ393266 GPF393265:GPF393266 GZB393265:GZB393266 HIX393265:HIX393266 HST393265:HST393266 ICP393265:ICP393266 IML393265:IML393266 IWH393265:IWH393266 JGD393265:JGD393266 JPZ393265:JPZ393266 JZV393265:JZV393266 KJR393265:KJR393266 KTN393265:KTN393266 LDJ393265:LDJ393266 LNF393265:LNF393266 LXB393265:LXB393266 MGX393265:MGX393266 MQT393265:MQT393266 NAP393265:NAP393266 NKL393265:NKL393266 NUH393265:NUH393266 OED393265:OED393266 ONZ393265:ONZ393266 OXV393265:OXV393266 PHR393265:PHR393266 PRN393265:PRN393266 QBJ393265:QBJ393266 QLF393265:QLF393266 QVB393265:QVB393266 REX393265:REX393266 ROT393265:ROT393266 RYP393265:RYP393266 SIL393265:SIL393266 SSH393265:SSH393266 TCD393265:TCD393266 TLZ393265:TLZ393266 TVV393265:TVV393266 UFR393265:UFR393266 UPN393265:UPN393266 UZJ393265:UZJ393266 VJF393265:VJF393266 VTB393265:VTB393266 WCX393265:WCX393266 WMT393265:WMT393266 WWP393265:WWP393266 AH458801:AH458802 KD458801:KD458802 TZ458801:TZ458802 ADV458801:ADV458802 ANR458801:ANR458802 AXN458801:AXN458802 BHJ458801:BHJ458802 BRF458801:BRF458802 CBB458801:CBB458802 CKX458801:CKX458802 CUT458801:CUT458802 DEP458801:DEP458802 DOL458801:DOL458802 DYH458801:DYH458802 EID458801:EID458802 ERZ458801:ERZ458802 FBV458801:FBV458802 FLR458801:FLR458802 FVN458801:FVN458802 GFJ458801:GFJ458802 GPF458801:GPF458802 GZB458801:GZB458802 HIX458801:HIX458802 HST458801:HST458802 ICP458801:ICP458802 IML458801:IML458802 IWH458801:IWH458802 JGD458801:JGD458802 JPZ458801:JPZ458802 JZV458801:JZV458802 KJR458801:KJR458802 KTN458801:KTN458802 LDJ458801:LDJ458802 LNF458801:LNF458802 LXB458801:LXB458802 MGX458801:MGX458802 MQT458801:MQT458802 NAP458801:NAP458802 NKL458801:NKL458802 NUH458801:NUH458802 OED458801:OED458802 ONZ458801:ONZ458802 OXV458801:OXV458802 PHR458801:PHR458802 PRN458801:PRN458802 QBJ458801:QBJ458802 QLF458801:QLF458802 QVB458801:QVB458802 REX458801:REX458802 ROT458801:ROT458802 RYP458801:RYP458802 SIL458801:SIL458802 SSH458801:SSH458802 TCD458801:TCD458802 TLZ458801:TLZ458802 TVV458801:TVV458802 UFR458801:UFR458802 UPN458801:UPN458802 UZJ458801:UZJ458802 VJF458801:VJF458802 VTB458801:VTB458802 WCX458801:WCX458802 WMT458801:WMT458802 WWP458801:WWP458802 AH524337:AH524338 KD524337:KD524338 TZ524337:TZ524338 ADV524337:ADV524338 ANR524337:ANR524338 AXN524337:AXN524338 BHJ524337:BHJ524338 BRF524337:BRF524338 CBB524337:CBB524338 CKX524337:CKX524338 CUT524337:CUT524338 DEP524337:DEP524338 DOL524337:DOL524338 DYH524337:DYH524338 EID524337:EID524338 ERZ524337:ERZ524338 FBV524337:FBV524338 FLR524337:FLR524338 FVN524337:FVN524338 GFJ524337:GFJ524338 GPF524337:GPF524338 GZB524337:GZB524338 HIX524337:HIX524338 HST524337:HST524338 ICP524337:ICP524338 IML524337:IML524338 IWH524337:IWH524338 JGD524337:JGD524338 JPZ524337:JPZ524338 JZV524337:JZV524338 KJR524337:KJR524338 KTN524337:KTN524338 LDJ524337:LDJ524338 LNF524337:LNF524338 LXB524337:LXB524338 MGX524337:MGX524338 MQT524337:MQT524338 NAP524337:NAP524338 NKL524337:NKL524338 NUH524337:NUH524338 OED524337:OED524338 ONZ524337:ONZ524338 OXV524337:OXV524338 PHR524337:PHR524338 PRN524337:PRN524338 QBJ524337:QBJ524338 QLF524337:QLF524338 QVB524337:QVB524338 REX524337:REX524338 ROT524337:ROT524338 RYP524337:RYP524338 SIL524337:SIL524338 SSH524337:SSH524338 TCD524337:TCD524338 TLZ524337:TLZ524338 TVV524337:TVV524338 UFR524337:UFR524338 UPN524337:UPN524338 UZJ524337:UZJ524338 VJF524337:VJF524338 VTB524337:VTB524338 WCX524337:WCX524338 WMT524337:WMT524338 WWP524337:WWP524338 AH589873:AH589874 KD589873:KD589874 TZ589873:TZ589874 ADV589873:ADV589874 ANR589873:ANR589874 AXN589873:AXN589874 BHJ589873:BHJ589874 BRF589873:BRF589874 CBB589873:CBB589874 CKX589873:CKX589874 CUT589873:CUT589874 DEP589873:DEP589874 DOL589873:DOL589874 DYH589873:DYH589874 EID589873:EID589874 ERZ589873:ERZ589874 FBV589873:FBV589874 FLR589873:FLR589874 FVN589873:FVN589874 GFJ589873:GFJ589874 GPF589873:GPF589874 GZB589873:GZB589874 HIX589873:HIX589874 HST589873:HST589874 ICP589873:ICP589874 IML589873:IML589874 IWH589873:IWH589874 JGD589873:JGD589874 JPZ589873:JPZ589874 JZV589873:JZV589874 KJR589873:KJR589874 KTN589873:KTN589874 LDJ589873:LDJ589874 LNF589873:LNF589874 LXB589873:LXB589874 MGX589873:MGX589874 MQT589873:MQT589874 NAP589873:NAP589874 NKL589873:NKL589874 NUH589873:NUH589874 OED589873:OED589874 ONZ589873:ONZ589874 OXV589873:OXV589874 PHR589873:PHR589874 PRN589873:PRN589874 QBJ589873:QBJ589874 QLF589873:QLF589874 QVB589873:QVB589874 REX589873:REX589874 ROT589873:ROT589874 RYP589873:RYP589874 SIL589873:SIL589874 SSH589873:SSH589874 TCD589873:TCD589874 TLZ589873:TLZ589874 TVV589873:TVV589874 UFR589873:UFR589874 UPN589873:UPN589874 UZJ589873:UZJ589874 VJF589873:VJF589874 VTB589873:VTB589874 WCX589873:WCX589874 WMT589873:WMT589874 WWP589873:WWP589874 AH655409:AH655410 KD655409:KD655410 TZ655409:TZ655410 ADV655409:ADV655410 ANR655409:ANR655410 AXN655409:AXN655410 BHJ655409:BHJ655410 BRF655409:BRF655410 CBB655409:CBB655410 CKX655409:CKX655410 CUT655409:CUT655410 DEP655409:DEP655410 DOL655409:DOL655410 DYH655409:DYH655410 EID655409:EID655410 ERZ655409:ERZ655410 FBV655409:FBV655410 FLR655409:FLR655410 FVN655409:FVN655410 GFJ655409:GFJ655410 GPF655409:GPF655410 GZB655409:GZB655410 HIX655409:HIX655410 HST655409:HST655410 ICP655409:ICP655410 IML655409:IML655410 IWH655409:IWH655410 JGD655409:JGD655410 JPZ655409:JPZ655410 JZV655409:JZV655410 KJR655409:KJR655410 KTN655409:KTN655410 LDJ655409:LDJ655410 LNF655409:LNF655410 LXB655409:LXB655410 MGX655409:MGX655410 MQT655409:MQT655410 NAP655409:NAP655410 NKL655409:NKL655410 NUH655409:NUH655410 OED655409:OED655410 ONZ655409:ONZ655410 OXV655409:OXV655410 PHR655409:PHR655410 PRN655409:PRN655410 QBJ655409:QBJ655410 QLF655409:QLF655410 QVB655409:QVB655410 REX655409:REX655410 ROT655409:ROT655410 RYP655409:RYP655410 SIL655409:SIL655410 SSH655409:SSH655410 TCD655409:TCD655410 TLZ655409:TLZ655410 TVV655409:TVV655410 UFR655409:UFR655410 UPN655409:UPN655410 UZJ655409:UZJ655410 VJF655409:VJF655410 VTB655409:VTB655410 WCX655409:WCX655410 WMT655409:WMT655410 WWP655409:WWP655410 AH720945:AH720946 KD720945:KD720946 TZ720945:TZ720946 ADV720945:ADV720946 ANR720945:ANR720946 AXN720945:AXN720946 BHJ720945:BHJ720946 BRF720945:BRF720946 CBB720945:CBB720946 CKX720945:CKX720946 CUT720945:CUT720946 DEP720945:DEP720946 DOL720945:DOL720946 DYH720945:DYH720946 EID720945:EID720946 ERZ720945:ERZ720946 FBV720945:FBV720946 FLR720945:FLR720946 FVN720945:FVN720946 GFJ720945:GFJ720946 GPF720945:GPF720946 GZB720945:GZB720946 HIX720945:HIX720946 HST720945:HST720946 ICP720945:ICP720946 IML720945:IML720946 IWH720945:IWH720946 JGD720945:JGD720946 JPZ720945:JPZ720946 JZV720945:JZV720946 KJR720945:KJR720946 KTN720945:KTN720946 LDJ720945:LDJ720946 LNF720945:LNF720946 LXB720945:LXB720946 MGX720945:MGX720946 MQT720945:MQT720946 NAP720945:NAP720946 NKL720945:NKL720946 NUH720945:NUH720946 OED720945:OED720946 ONZ720945:ONZ720946 OXV720945:OXV720946 PHR720945:PHR720946 PRN720945:PRN720946 QBJ720945:QBJ720946 QLF720945:QLF720946 QVB720945:QVB720946 REX720945:REX720946 ROT720945:ROT720946 RYP720945:RYP720946 SIL720945:SIL720946 SSH720945:SSH720946 TCD720945:TCD720946 TLZ720945:TLZ720946 TVV720945:TVV720946 UFR720945:UFR720946 UPN720945:UPN720946 UZJ720945:UZJ720946 VJF720945:VJF720946 VTB720945:VTB720946 WCX720945:WCX720946 WMT720945:WMT720946 WWP720945:WWP720946 AH786481:AH786482 KD786481:KD786482 TZ786481:TZ786482 ADV786481:ADV786482 ANR786481:ANR786482 AXN786481:AXN786482 BHJ786481:BHJ786482 BRF786481:BRF786482 CBB786481:CBB786482 CKX786481:CKX786482 CUT786481:CUT786482 DEP786481:DEP786482 DOL786481:DOL786482 DYH786481:DYH786482 EID786481:EID786482 ERZ786481:ERZ786482 FBV786481:FBV786482 FLR786481:FLR786482 FVN786481:FVN786482 GFJ786481:GFJ786482 GPF786481:GPF786482 GZB786481:GZB786482 HIX786481:HIX786482 HST786481:HST786482 ICP786481:ICP786482 IML786481:IML786482 IWH786481:IWH786482 JGD786481:JGD786482 JPZ786481:JPZ786482 JZV786481:JZV786482 KJR786481:KJR786482 KTN786481:KTN786482 LDJ786481:LDJ786482 LNF786481:LNF786482 LXB786481:LXB786482 MGX786481:MGX786482 MQT786481:MQT786482 NAP786481:NAP786482 NKL786481:NKL786482 NUH786481:NUH786482 OED786481:OED786482 ONZ786481:ONZ786482 OXV786481:OXV786482 PHR786481:PHR786482 PRN786481:PRN786482 QBJ786481:QBJ786482 QLF786481:QLF786482 QVB786481:QVB786482 REX786481:REX786482 ROT786481:ROT786482 RYP786481:RYP786482 SIL786481:SIL786482 SSH786481:SSH786482 TCD786481:TCD786482 TLZ786481:TLZ786482 TVV786481:TVV786482 UFR786481:UFR786482 UPN786481:UPN786482 UZJ786481:UZJ786482 VJF786481:VJF786482 VTB786481:VTB786482 WCX786481:WCX786482 WMT786481:WMT786482 WWP786481:WWP786482 AH852017:AH852018 KD852017:KD852018 TZ852017:TZ852018 ADV852017:ADV852018 ANR852017:ANR852018 AXN852017:AXN852018 BHJ852017:BHJ852018 BRF852017:BRF852018 CBB852017:CBB852018 CKX852017:CKX852018 CUT852017:CUT852018 DEP852017:DEP852018 DOL852017:DOL852018 DYH852017:DYH852018 EID852017:EID852018 ERZ852017:ERZ852018 FBV852017:FBV852018 FLR852017:FLR852018 FVN852017:FVN852018 GFJ852017:GFJ852018 GPF852017:GPF852018 GZB852017:GZB852018 HIX852017:HIX852018 HST852017:HST852018 ICP852017:ICP852018 IML852017:IML852018 IWH852017:IWH852018 JGD852017:JGD852018 JPZ852017:JPZ852018 JZV852017:JZV852018 KJR852017:KJR852018 KTN852017:KTN852018 LDJ852017:LDJ852018 LNF852017:LNF852018 LXB852017:LXB852018 MGX852017:MGX852018 MQT852017:MQT852018 NAP852017:NAP852018 NKL852017:NKL852018 NUH852017:NUH852018 OED852017:OED852018 ONZ852017:ONZ852018 OXV852017:OXV852018 PHR852017:PHR852018 PRN852017:PRN852018 QBJ852017:QBJ852018 QLF852017:QLF852018 QVB852017:QVB852018 REX852017:REX852018 ROT852017:ROT852018 RYP852017:RYP852018 SIL852017:SIL852018 SSH852017:SSH852018 TCD852017:TCD852018 TLZ852017:TLZ852018 TVV852017:TVV852018 UFR852017:UFR852018 UPN852017:UPN852018 UZJ852017:UZJ852018 VJF852017:VJF852018 VTB852017:VTB852018 WCX852017:WCX852018 WMT852017:WMT852018 WWP852017:WWP852018 AH917553:AH917554 KD917553:KD917554 TZ917553:TZ917554 ADV917553:ADV917554 ANR917553:ANR917554 AXN917553:AXN917554 BHJ917553:BHJ917554 BRF917553:BRF917554 CBB917553:CBB917554 CKX917553:CKX917554 CUT917553:CUT917554 DEP917553:DEP917554 DOL917553:DOL917554 DYH917553:DYH917554 EID917553:EID917554 ERZ917553:ERZ917554 FBV917553:FBV917554 FLR917553:FLR917554 FVN917553:FVN917554 GFJ917553:GFJ917554 GPF917553:GPF917554 GZB917553:GZB917554 HIX917553:HIX917554 HST917553:HST917554 ICP917553:ICP917554 IML917553:IML917554 IWH917553:IWH917554 JGD917553:JGD917554 JPZ917553:JPZ917554 JZV917553:JZV917554 KJR917553:KJR917554 KTN917553:KTN917554 LDJ917553:LDJ917554 LNF917553:LNF917554 LXB917553:LXB917554 MGX917553:MGX917554 MQT917553:MQT917554 NAP917553:NAP917554 NKL917553:NKL917554 NUH917553:NUH917554 OED917553:OED917554 ONZ917553:ONZ917554 OXV917553:OXV917554 PHR917553:PHR917554 PRN917553:PRN917554 QBJ917553:QBJ917554 QLF917553:QLF917554 QVB917553:QVB917554 REX917553:REX917554 ROT917553:ROT917554 RYP917553:RYP917554 SIL917553:SIL917554 SSH917553:SSH917554 TCD917553:TCD917554 TLZ917553:TLZ917554 TVV917553:TVV917554 UFR917553:UFR917554 UPN917553:UPN917554 UZJ917553:UZJ917554 VJF917553:VJF917554 VTB917553:VTB917554 WCX917553:WCX917554 WMT917553:WMT917554 WWP917553:WWP917554 AH983089:AH983090 KD983089:KD983090 TZ983089:TZ983090 ADV983089:ADV983090 ANR983089:ANR983090 AXN983089:AXN983090 BHJ983089:BHJ983090 BRF983089:BRF983090 CBB983089:CBB983090 CKX983089:CKX983090 CUT983089:CUT983090 DEP983089:DEP983090 DOL983089:DOL983090 DYH983089:DYH983090 EID983089:EID983090 ERZ983089:ERZ983090 FBV983089:FBV983090 FLR983089:FLR983090 FVN983089:FVN983090 GFJ983089:GFJ983090 GPF983089:GPF983090 GZB983089:GZB983090 HIX983089:HIX983090 HST983089:HST983090 ICP983089:ICP983090 IML983089:IML983090 IWH983089:IWH983090 JGD983089:JGD983090 JPZ983089:JPZ983090 JZV983089:JZV983090 KJR983089:KJR983090 KTN983089:KTN983090 LDJ983089:LDJ983090 LNF983089:LNF983090 LXB983089:LXB983090 MGX983089:MGX983090 MQT983089:MQT983090 NAP983089:NAP983090 NKL983089:NKL983090 NUH983089:NUH983090 OED983089:OED983090 ONZ983089:ONZ983090 OXV983089:OXV983090 PHR983089:PHR983090 PRN983089:PRN983090 QBJ983089:QBJ983090 QLF983089:QLF983090 QVB983089:QVB983090 REX983089:REX983090 ROT983089:ROT983090 RYP983089:RYP983090 SIL983089:SIL983090 SSH983089:SSH983090 TCD983089:TCD983090 TLZ983089:TLZ983090 TVV983089:TVV983090 UFR983089:UFR983090 UPN983089:UPN983090 UZJ983089:UZJ983090 VJF983089:VJF983090 VTB983089:VTB983090 WCX983089:WCX983090 WMT983089:WMT983090 WWP983089:WWP983090 AH25:AH26 KD25:KD26 TZ25:TZ26 ADV25:ADV26 ANR25:ANR26 AXN25:AXN26 BHJ25:BHJ26 BRF25:BRF26 CBB25:CBB26 CKX25:CKX26 CUT25:CUT26 DEP25:DEP26 DOL25:DOL26 DYH25:DYH26 EID25:EID26 ERZ25:ERZ26 FBV25:FBV26 FLR25:FLR26 FVN25:FVN26 GFJ25:GFJ26 GPF25:GPF26 GZB25:GZB26 HIX25:HIX26 HST25:HST26 ICP25:ICP26 IML25:IML26 IWH25:IWH26 JGD25:JGD26 JPZ25:JPZ26 JZV25:JZV26 KJR25:KJR26 KTN25:KTN26 LDJ25:LDJ26 LNF25:LNF26 LXB25:LXB26 MGX25:MGX26 MQT25:MQT26 NAP25:NAP26 NKL25:NKL26 NUH25:NUH26 OED25:OED26 ONZ25:ONZ26 OXV25:OXV26 PHR25:PHR26 PRN25:PRN26 QBJ25:QBJ26 QLF25:QLF26 QVB25:QVB26 REX25:REX26 ROT25:ROT26 RYP25:RYP26 SIL25:SIL26 SSH25:SSH26 TCD25:TCD26 TLZ25:TLZ26 TVV25:TVV26 UFR25:UFR26 UPN25:UPN26 UZJ25:UZJ26 VJF25:VJF26 VTB25:VTB26 WCX25:WCX26 WMT25:WMT26 WWP25:WWP26 AH65561:AH65562 KD65561:KD65562 TZ65561:TZ65562 ADV65561:ADV65562 ANR65561:ANR65562 AXN65561:AXN65562 BHJ65561:BHJ65562 BRF65561:BRF65562 CBB65561:CBB65562 CKX65561:CKX65562 CUT65561:CUT65562 DEP65561:DEP65562 DOL65561:DOL65562 DYH65561:DYH65562 EID65561:EID65562 ERZ65561:ERZ65562 FBV65561:FBV65562 FLR65561:FLR65562 FVN65561:FVN65562 GFJ65561:GFJ65562 GPF65561:GPF65562 GZB65561:GZB65562 HIX65561:HIX65562 HST65561:HST65562 ICP65561:ICP65562 IML65561:IML65562 IWH65561:IWH65562 JGD65561:JGD65562 JPZ65561:JPZ65562 JZV65561:JZV65562 KJR65561:KJR65562 KTN65561:KTN65562 LDJ65561:LDJ65562 LNF65561:LNF65562 LXB65561:LXB65562 MGX65561:MGX65562 MQT65561:MQT65562 NAP65561:NAP65562 NKL65561:NKL65562 NUH65561:NUH65562 OED65561:OED65562 ONZ65561:ONZ65562 OXV65561:OXV65562 PHR65561:PHR65562 PRN65561:PRN65562 QBJ65561:QBJ65562 QLF65561:QLF65562 QVB65561:QVB65562 REX65561:REX65562 ROT65561:ROT65562 RYP65561:RYP65562 SIL65561:SIL65562 SSH65561:SSH65562 TCD65561:TCD65562 TLZ65561:TLZ65562 TVV65561:TVV65562 UFR65561:UFR65562 UPN65561:UPN65562 UZJ65561:UZJ65562 VJF65561:VJF65562 VTB65561:VTB65562 WCX65561:WCX65562 WMT65561:WMT65562 WWP65561:WWP65562 AH131097:AH131098 KD131097:KD131098 TZ131097:TZ131098 ADV131097:ADV131098 ANR131097:ANR131098 AXN131097:AXN131098 BHJ131097:BHJ131098 BRF131097:BRF131098 CBB131097:CBB131098 CKX131097:CKX131098 CUT131097:CUT131098 DEP131097:DEP131098 DOL131097:DOL131098 DYH131097:DYH131098 EID131097:EID131098 ERZ131097:ERZ131098 FBV131097:FBV131098 FLR131097:FLR131098 FVN131097:FVN131098 GFJ131097:GFJ131098 GPF131097:GPF131098 GZB131097:GZB131098 HIX131097:HIX131098 HST131097:HST131098 ICP131097:ICP131098 IML131097:IML131098 IWH131097:IWH131098 JGD131097:JGD131098 JPZ131097:JPZ131098 JZV131097:JZV131098 KJR131097:KJR131098 KTN131097:KTN131098 LDJ131097:LDJ131098 LNF131097:LNF131098 LXB131097:LXB131098 MGX131097:MGX131098 MQT131097:MQT131098 NAP131097:NAP131098 NKL131097:NKL131098 NUH131097:NUH131098 OED131097:OED131098 ONZ131097:ONZ131098 OXV131097:OXV131098 PHR131097:PHR131098 PRN131097:PRN131098 QBJ131097:QBJ131098 QLF131097:QLF131098 QVB131097:QVB131098 REX131097:REX131098 ROT131097:ROT131098 RYP131097:RYP131098 SIL131097:SIL131098 SSH131097:SSH131098 TCD131097:TCD131098 TLZ131097:TLZ131098 TVV131097:TVV131098 UFR131097:UFR131098 UPN131097:UPN131098 UZJ131097:UZJ131098 VJF131097:VJF131098 VTB131097:VTB131098 WCX131097:WCX131098 WMT131097:WMT131098 WWP131097:WWP131098 AH196633:AH196634 KD196633:KD196634 TZ196633:TZ196634 ADV196633:ADV196634 ANR196633:ANR196634 AXN196633:AXN196634 BHJ196633:BHJ196634 BRF196633:BRF196634 CBB196633:CBB196634 CKX196633:CKX196634 CUT196633:CUT196634 DEP196633:DEP196634 DOL196633:DOL196634 DYH196633:DYH196634 EID196633:EID196634 ERZ196633:ERZ196634 FBV196633:FBV196634 FLR196633:FLR196634 FVN196633:FVN196634 GFJ196633:GFJ196634 GPF196633:GPF196634 GZB196633:GZB196634 HIX196633:HIX196634 HST196633:HST196634 ICP196633:ICP196634 IML196633:IML196634 IWH196633:IWH196634 JGD196633:JGD196634 JPZ196633:JPZ196634 JZV196633:JZV196634 KJR196633:KJR196634 KTN196633:KTN196634 LDJ196633:LDJ196634 LNF196633:LNF196634 LXB196633:LXB196634 MGX196633:MGX196634 MQT196633:MQT196634 NAP196633:NAP196634 NKL196633:NKL196634 NUH196633:NUH196634 OED196633:OED196634 ONZ196633:ONZ196634 OXV196633:OXV196634 PHR196633:PHR196634 PRN196633:PRN196634 QBJ196633:QBJ196634 QLF196633:QLF196634 QVB196633:QVB196634 REX196633:REX196634 ROT196633:ROT196634 RYP196633:RYP196634 SIL196633:SIL196634 SSH196633:SSH196634 TCD196633:TCD196634 TLZ196633:TLZ196634 TVV196633:TVV196634 UFR196633:UFR196634 UPN196633:UPN196634 UZJ196633:UZJ196634 VJF196633:VJF196634 VTB196633:VTB196634 WCX196633:WCX196634 WMT196633:WMT196634 WWP196633:WWP196634 AH262169:AH262170 KD262169:KD262170 TZ262169:TZ262170 ADV262169:ADV262170 ANR262169:ANR262170 AXN262169:AXN262170 BHJ262169:BHJ262170 BRF262169:BRF262170 CBB262169:CBB262170 CKX262169:CKX262170 CUT262169:CUT262170 DEP262169:DEP262170 DOL262169:DOL262170 DYH262169:DYH262170 EID262169:EID262170 ERZ262169:ERZ262170 FBV262169:FBV262170 FLR262169:FLR262170 FVN262169:FVN262170 GFJ262169:GFJ262170 GPF262169:GPF262170 GZB262169:GZB262170 HIX262169:HIX262170 HST262169:HST262170 ICP262169:ICP262170 IML262169:IML262170 IWH262169:IWH262170 JGD262169:JGD262170 JPZ262169:JPZ262170 JZV262169:JZV262170 KJR262169:KJR262170 KTN262169:KTN262170 LDJ262169:LDJ262170 LNF262169:LNF262170 LXB262169:LXB262170 MGX262169:MGX262170 MQT262169:MQT262170 NAP262169:NAP262170 NKL262169:NKL262170 NUH262169:NUH262170 OED262169:OED262170 ONZ262169:ONZ262170 OXV262169:OXV262170 PHR262169:PHR262170 PRN262169:PRN262170 QBJ262169:QBJ262170 QLF262169:QLF262170 QVB262169:QVB262170 REX262169:REX262170 ROT262169:ROT262170 RYP262169:RYP262170 SIL262169:SIL262170 SSH262169:SSH262170 TCD262169:TCD262170 TLZ262169:TLZ262170 TVV262169:TVV262170 UFR262169:UFR262170 UPN262169:UPN262170 UZJ262169:UZJ262170 VJF262169:VJF262170 VTB262169:VTB262170 WCX262169:WCX262170 WMT262169:WMT262170 WWP262169:WWP262170 AH327705:AH327706 KD327705:KD327706 TZ327705:TZ327706 ADV327705:ADV327706 ANR327705:ANR327706 AXN327705:AXN327706 BHJ327705:BHJ327706 BRF327705:BRF327706 CBB327705:CBB327706 CKX327705:CKX327706 CUT327705:CUT327706 DEP327705:DEP327706 DOL327705:DOL327706 DYH327705:DYH327706 EID327705:EID327706 ERZ327705:ERZ327706 FBV327705:FBV327706 FLR327705:FLR327706 FVN327705:FVN327706 GFJ327705:GFJ327706 GPF327705:GPF327706 GZB327705:GZB327706 HIX327705:HIX327706 HST327705:HST327706 ICP327705:ICP327706 IML327705:IML327706 IWH327705:IWH327706 JGD327705:JGD327706 JPZ327705:JPZ327706 JZV327705:JZV327706 KJR327705:KJR327706 KTN327705:KTN327706 LDJ327705:LDJ327706 LNF327705:LNF327706 LXB327705:LXB327706 MGX327705:MGX327706 MQT327705:MQT327706 NAP327705:NAP327706 NKL327705:NKL327706 NUH327705:NUH327706 OED327705:OED327706 ONZ327705:ONZ327706 OXV327705:OXV327706 PHR327705:PHR327706 PRN327705:PRN327706 QBJ327705:QBJ327706 QLF327705:QLF327706 QVB327705:QVB327706 REX327705:REX327706 ROT327705:ROT327706 RYP327705:RYP327706 SIL327705:SIL327706 SSH327705:SSH327706 TCD327705:TCD327706 TLZ327705:TLZ327706 TVV327705:TVV327706 UFR327705:UFR327706 UPN327705:UPN327706 UZJ327705:UZJ327706 VJF327705:VJF327706 VTB327705:VTB327706 WCX327705:WCX327706 WMT327705:WMT327706 WWP327705:WWP327706 AH393241:AH393242 KD393241:KD393242 TZ393241:TZ393242 ADV393241:ADV393242 ANR393241:ANR393242 AXN393241:AXN393242 BHJ393241:BHJ393242 BRF393241:BRF393242 CBB393241:CBB393242 CKX393241:CKX393242 CUT393241:CUT393242 DEP393241:DEP393242 DOL393241:DOL393242 DYH393241:DYH393242 EID393241:EID393242 ERZ393241:ERZ393242 FBV393241:FBV393242 FLR393241:FLR393242 FVN393241:FVN393242 GFJ393241:GFJ393242 GPF393241:GPF393242 GZB393241:GZB393242 HIX393241:HIX393242 HST393241:HST393242 ICP393241:ICP393242 IML393241:IML393242 IWH393241:IWH393242 JGD393241:JGD393242 JPZ393241:JPZ393242 JZV393241:JZV393242 KJR393241:KJR393242 KTN393241:KTN393242 LDJ393241:LDJ393242 LNF393241:LNF393242 LXB393241:LXB393242 MGX393241:MGX393242 MQT393241:MQT393242 NAP393241:NAP393242 NKL393241:NKL393242 NUH393241:NUH393242 OED393241:OED393242 ONZ393241:ONZ393242 OXV393241:OXV393242 PHR393241:PHR393242 PRN393241:PRN393242 QBJ393241:QBJ393242 QLF393241:QLF393242 QVB393241:QVB393242 REX393241:REX393242 ROT393241:ROT393242 RYP393241:RYP393242 SIL393241:SIL393242 SSH393241:SSH393242 TCD393241:TCD393242 TLZ393241:TLZ393242 TVV393241:TVV393242 UFR393241:UFR393242 UPN393241:UPN393242 UZJ393241:UZJ393242 VJF393241:VJF393242 VTB393241:VTB393242 WCX393241:WCX393242 WMT393241:WMT393242 WWP393241:WWP393242 AH458777:AH458778 KD458777:KD458778 TZ458777:TZ458778 ADV458777:ADV458778 ANR458777:ANR458778 AXN458777:AXN458778 BHJ458777:BHJ458778 BRF458777:BRF458778 CBB458777:CBB458778 CKX458777:CKX458778 CUT458777:CUT458778 DEP458777:DEP458778 DOL458777:DOL458778 DYH458777:DYH458778 EID458777:EID458778 ERZ458777:ERZ458778 FBV458777:FBV458778 FLR458777:FLR458778 FVN458777:FVN458778 GFJ458777:GFJ458778 GPF458777:GPF458778 GZB458777:GZB458778 HIX458777:HIX458778 HST458777:HST458778 ICP458777:ICP458778 IML458777:IML458778 IWH458777:IWH458778 JGD458777:JGD458778 JPZ458777:JPZ458778 JZV458777:JZV458778 KJR458777:KJR458778 KTN458777:KTN458778 LDJ458777:LDJ458778 LNF458777:LNF458778 LXB458777:LXB458778 MGX458777:MGX458778 MQT458777:MQT458778 NAP458777:NAP458778 NKL458777:NKL458778 NUH458777:NUH458778 OED458777:OED458778 ONZ458777:ONZ458778 OXV458777:OXV458778 PHR458777:PHR458778 PRN458777:PRN458778 QBJ458777:QBJ458778 QLF458777:QLF458778 QVB458777:QVB458778 REX458777:REX458778 ROT458777:ROT458778 RYP458777:RYP458778 SIL458777:SIL458778 SSH458777:SSH458778 TCD458777:TCD458778 TLZ458777:TLZ458778 TVV458777:TVV458778 UFR458777:UFR458778 UPN458777:UPN458778 UZJ458777:UZJ458778 VJF458777:VJF458778 VTB458777:VTB458778 WCX458777:WCX458778 WMT458777:WMT458778 WWP458777:WWP458778 AH524313:AH524314 KD524313:KD524314 TZ524313:TZ524314 ADV524313:ADV524314 ANR524313:ANR524314 AXN524313:AXN524314 BHJ524313:BHJ524314 BRF524313:BRF524314 CBB524313:CBB524314 CKX524313:CKX524314 CUT524313:CUT524314 DEP524313:DEP524314 DOL524313:DOL524314 DYH524313:DYH524314 EID524313:EID524314 ERZ524313:ERZ524314 FBV524313:FBV524314 FLR524313:FLR524314 FVN524313:FVN524314 GFJ524313:GFJ524314 GPF524313:GPF524314 GZB524313:GZB524314 HIX524313:HIX524314 HST524313:HST524314 ICP524313:ICP524314 IML524313:IML524314 IWH524313:IWH524314 JGD524313:JGD524314 JPZ524313:JPZ524314 JZV524313:JZV524314 KJR524313:KJR524314 KTN524313:KTN524314 LDJ524313:LDJ524314 LNF524313:LNF524314 LXB524313:LXB524314 MGX524313:MGX524314 MQT524313:MQT524314 NAP524313:NAP524314 NKL524313:NKL524314 NUH524313:NUH524314 OED524313:OED524314 ONZ524313:ONZ524314 OXV524313:OXV524314 PHR524313:PHR524314 PRN524313:PRN524314 QBJ524313:QBJ524314 QLF524313:QLF524314 QVB524313:QVB524314 REX524313:REX524314 ROT524313:ROT524314 RYP524313:RYP524314 SIL524313:SIL524314 SSH524313:SSH524314 TCD524313:TCD524314 TLZ524313:TLZ524314 TVV524313:TVV524314 UFR524313:UFR524314 UPN524313:UPN524314 UZJ524313:UZJ524314 VJF524313:VJF524314 VTB524313:VTB524314 WCX524313:WCX524314 WMT524313:WMT524314 WWP524313:WWP524314 AH589849:AH589850 KD589849:KD589850 TZ589849:TZ589850 ADV589849:ADV589850 ANR589849:ANR589850 AXN589849:AXN589850 BHJ589849:BHJ589850 BRF589849:BRF589850 CBB589849:CBB589850 CKX589849:CKX589850 CUT589849:CUT589850 DEP589849:DEP589850 DOL589849:DOL589850 DYH589849:DYH589850 EID589849:EID589850 ERZ589849:ERZ589850 FBV589849:FBV589850 FLR589849:FLR589850 FVN589849:FVN589850 GFJ589849:GFJ589850 GPF589849:GPF589850 GZB589849:GZB589850 HIX589849:HIX589850 HST589849:HST589850 ICP589849:ICP589850 IML589849:IML589850 IWH589849:IWH589850 JGD589849:JGD589850 JPZ589849:JPZ589850 JZV589849:JZV589850 KJR589849:KJR589850 KTN589849:KTN589850 LDJ589849:LDJ589850 LNF589849:LNF589850 LXB589849:LXB589850 MGX589849:MGX589850 MQT589849:MQT589850 NAP589849:NAP589850 NKL589849:NKL589850 NUH589849:NUH589850 OED589849:OED589850 ONZ589849:ONZ589850 OXV589849:OXV589850 PHR589849:PHR589850 PRN589849:PRN589850 QBJ589849:QBJ589850 QLF589849:QLF589850 QVB589849:QVB589850 REX589849:REX589850 ROT589849:ROT589850 RYP589849:RYP589850 SIL589849:SIL589850 SSH589849:SSH589850 TCD589849:TCD589850 TLZ589849:TLZ589850 TVV589849:TVV589850 UFR589849:UFR589850 UPN589849:UPN589850 UZJ589849:UZJ589850 VJF589849:VJF589850 VTB589849:VTB589850 WCX589849:WCX589850 WMT589849:WMT589850 WWP589849:WWP589850 AH655385:AH655386 KD655385:KD655386 TZ655385:TZ655386 ADV655385:ADV655386 ANR655385:ANR655386 AXN655385:AXN655386 BHJ655385:BHJ655386 BRF655385:BRF655386 CBB655385:CBB655386 CKX655385:CKX655386 CUT655385:CUT655386 DEP655385:DEP655386 DOL655385:DOL655386 DYH655385:DYH655386 EID655385:EID655386 ERZ655385:ERZ655386 FBV655385:FBV655386 FLR655385:FLR655386 FVN655385:FVN655386 GFJ655385:GFJ655386 GPF655385:GPF655386 GZB655385:GZB655386 HIX655385:HIX655386 HST655385:HST655386 ICP655385:ICP655386 IML655385:IML655386 IWH655385:IWH655386 JGD655385:JGD655386 JPZ655385:JPZ655386 JZV655385:JZV655386 KJR655385:KJR655386 KTN655385:KTN655386 LDJ655385:LDJ655386 LNF655385:LNF655386 LXB655385:LXB655386 MGX655385:MGX655386 MQT655385:MQT655386 NAP655385:NAP655386 NKL655385:NKL655386 NUH655385:NUH655386 OED655385:OED655386 ONZ655385:ONZ655386 OXV655385:OXV655386 PHR655385:PHR655386 PRN655385:PRN655386 QBJ655385:QBJ655386 QLF655385:QLF655386 QVB655385:QVB655386 REX655385:REX655386 ROT655385:ROT655386 RYP655385:RYP655386 SIL655385:SIL655386 SSH655385:SSH655386 TCD655385:TCD655386 TLZ655385:TLZ655386 TVV655385:TVV655386 UFR655385:UFR655386 UPN655385:UPN655386 UZJ655385:UZJ655386 VJF655385:VJF655386 VTB655385:VTB655386 WCX655385:WCX655386 WMT655385:WMT655386 WWP655385:WWP655386 AH720921:AH720922 KD720921:KD720922 TZ720921:TZ720922 ADV720921:ADV720922 ANR720921:ANR720922 AXN720921:AXN720922 BHJ720921:BHJ720922 BRF720921:BRF720922 CBB720921:CBB720922 CKX720921:CKX720922 CUT720921:CUT720922 DEP720921:DEP720922 DOL720921:DOL720922 DYH720921:DYH720922 EID720921:EID720922 ERZ720921:ERZ720922 FBV720921:FBV720922 FLR720921:FLR720922 FVN720921:FVN720922 GFJ720921:GFJ720922 GPF720921:GPF720922 GZB720921:GZB720922 HIX720921:HIX720922 HST720921:HST720922 ICP720921:ICP720922 IML720921:IML720922 IWH720921:IWH720922 JGD720921:JGD720922 JPZ720921:JPZ720922 JZV720921:JZV720922 KJR720921:KJR720922 KTN720921:KTN720922 LDJ720921:LDJ720922 LNF720921:LNF720922 LXB720921:LXB720922 MGX720921:MGX720922 MQT720921:MQT720922 NAP720921:NAP720922 NKL720921:NKL720922 NUH720921:NUH720922 OED720921:OED720922 ONZ720921:ONZ720922 OXV720921:OXV720922 PHR720921:PHR720922 PRN720921:PRN720922 QBJ720921:QBJ720922 QLF720921:QLF720922 QVB720921:QVB720922 REX720921:REX720922 ROT720921:ROT720922 RYP720921:RYP720922 SIL720921:SIL720922 SSH720921:SSH720922 TCD720921:TCD720922 TLZ720921:TLZ720922 TVV720921:TVV720922 UFR720921:UFR720922 UPN720921:UPN720922 UZJ720921:UZJ720922 VJF720921:VJF720922 VTB720921:VTB720922 WCX720921:WCX720922 WMT720921:WMT720922 WWP720921:WWP720922 AH786457:AH786458 KD786457:KD786458 TZ786457:TZ786458 ADV786457:ADV786458 ANR786457:ANR786458 AXN786457:AXN786458 BHJ786457:BHJ786458 BRF786457:BRF786458 CBB786457:CBB786458 CKX786457:CKX786458 CUT786457:CUT786458 DEP786457:DEP786458 DOL786457:DOL786458 DYH786457:DYH786458 EID786457:EID786458 ERZ786457:ERZ786458 FBV786457:FBV786458 FLR786457:FLR786458 FVN786457:FVN786458 GFJ786457:GFJ786458 GPF786457:GPF786458 GZB786457:GZB786458 HIX786457:HIX786458 HST786457:HST786458 ICP786457:ICP786458 IML786457:IML786458 IWH786457:IWH786458 JGD786457:JGD786458 JPZ786457:JPZ786458 JZV786457:JZV786458 KJR786457:KJR786458 KTN786457:KTN786458 LDJ786457:LDJ786458 LNF786457:LNF786458 LXB786457:LXB786458 MGX786457:MGX786458 MQT786457:MQT786458 NAP786457:NAP786458 NKL786457:NKL786458 NUH786457:NUH786458 OED786457:OED786458 ONZ786457:ONZ786458 OXV786457:OXV786458 PHR786457:PHR786458 PRN786457:PRN786458 QBJ786457:QBJ786458 QLF786457:QLF786458 QVB786457:QVB786458 REX786457:REX786458 ROT786457:ROT786458 RYP786457:RYP786458 SIL786457:SIL786458 SSH786457:SSH786458 TCD786457:TCD786458 TLZ786457:TLZ786458 TVV786457:TVV786458 UFR786457:UFR786458 UPN786457:UPN786458 UZJ786457:UZJ786458 VJF786457:VJF786458 VTB786457:VTB786458 WCX786457:WCX786458 WMT786457:WMT786458 WWP786457:WWP786458 AH851993:AH851994 KD851993:KD851994 TZ851993:TZ851994 ADV851993:ADV851994 ANR851993:ANR851994 AXN851993:AXN851994 BHJ851993:BHJ851994 BRF851993:BRF851994 CBB851993:CBB851994 CKX851993:CKX851994 CUT851993:CUT851994 DEP851993:DEP851994 DOL851993:DOL851994 DYH851993:DYH851994 EID851993:EID851994 ERZ851993:ERZ851994 FBV851993:FBV851994 FLR851993:FLR851994 FVN851993:FVN851994 GFJ851993:GFJ851994 GPF851993:GPF851994 GZB851993:GZB851994 HIX851993:HIX851994 HST851993:HST851994 ICP851993:ICP851994 IML851993:IML851994 IWH851993:IWH851994 JGD851993:JGD851994 JPZ851993:JPZ851994 JZV851993:JZV851994 KJR851993:KJR851994 KTN851993:KTN851994 LDJ851993:LDJ851994 LNF851993:LNF851994 LXB851993:LXB851994 MGX851993:MGX851994 MQT851993:MQT851994 NAP851993:NAP851994 NKL851993:NKL851994 NUH851993:NUH851994 OED851993:OED851994 ONZ851993:ONZ851994 OXV851993:OXV851994 PHR851993:PHR851994 PRN851993:PRN851994 QBJ851993:QBJ851994 QLF851993:QLF851994 QVB851993:QVB851994 REX851993:REX851994 ROT851993:ROT851994 RYP851993:RYP851994 SIL851993:SIL851994 SSH851993:SSH851994 TCD851993:TCD851994 TLZ851993:TLZ851994 TVV851993:TVV851994 UFR851993:UFR851994 UPN851993:UPN851994 UZJ851993:UZJ851994 VJF851993:VJF851994 VTB851993:VTB851994 WCX851993:WCX851994 WMT851993:WMT851994 WWP851993:WWP851994 AH917529:AH917530 KD917529:KD917530 TZ917529:TZ917530 ADV917529:ADV917530 ANR917529:ANR917530 AXN917529:AXN917530 BHJ917529:BHJ917530 BRF917529:BRF917530 CBB917529:CBB917530 CKX917529:CKX917530 CUT917529:CUT917530 DEP917529:DEP917530 DOL917529:DOL917530 DYH917529:DYH917530 EID917529:EID917530 ERZ917529:ERZ917530 FBV917529:FBV917530 FLR917529:FLR917530 FVN917529:FVN917530 GFJ917529:GFJ917530 GPF917529:GPF917530 GZB917529:GZB917530 HIX917529:HIX917530 HST917529:HST917530 ICP917529:ICP917530 IML917529:IML917530 IWH917529:IWH917530 JGD917529:JGD917530 JPZ917529:JPZ917530 JZV917529:JZV917530 KJR917529:KJR917530 KTN917529:KTN917530 LDJ917529:LDJ917530 LNF917529:LNF917530 LXB917529:LXB917530 MGX917529:MGX917530 MQT917529:MQT917530 NAP917529:NAP917530 NKL917529:NKL917530 NUH917529:NUH917530 OED917529:OED917530 ONZ917529:ONZ917530 OXV917529:OXV917530 PHR917529:PHR917530 PRN917529:PRN917530 QBJ917529:QBJ917530 QLF917529:QLF917530 QVB917529:QVB917530 REX917529:REX917530 ROT917529:ROT917530 RYP917529:RYP917530 SIL917529:SIL917530 SSH917529:SSH917530 TCD917529:TCD917530 TLZ917529:TLZ917530 TVV917529:TVV917530 UFR917529:UFR917530 UPN917529:UPN917530 UZJ917529:UZJ917530 VJF917529:VJF917530 VTB917529:VTB917530 WCX917529:WCX917530 WMT917529:WMT917530 WWP917529:WWP917530 AH983065:AH983066 KD983065:KD983066 TZ983065:TZ983066 ADV983065:ADV983066 ANR983065:ANR983066 AXN983065:AXN983066 BHJ983065:BHJ983066 BRF983065:BRF983066 CBB983065:CBB983066 CKX983065:CKX983066 CUT983065:CUT983066 DEP983065:DEP983066 DOL983065:DOL983066 DYH983065:DYH983066 EID983065:EID983066 ERZ983065:ERZ983066 FBV983065:FBV983066 FLR983065:FLR983066 FVN983065:FVN983066 GFJ983065:GFJ983066 GPF983065:GPF983066 GZB983065:GZB983066 HIX983065:HIX983066 HST983065:HST983066 ICP983065:ICP983066 IML983065:IML983066 IWH983065:IWH983066 JGD983065:JGD983066 JPZ983065:JPZ983066 JZV983065:JZV983066 KJR983065:KJR983066 KTN983065:KTN983066 LDJ983065:LDJ983066 LNF983065:LNF983066 LXB983065:LXB983066 MGX983065:MGX983066 MQT983065:MQT983066 NAP983065:NAP983066 NKL983065:NKL983066 NUH983065:NUH983066 OED983065:OED983066 ONZ983065:ONZ983066 OXV983065:OXV983066 PHR983065:PHR983066 PRN983065:PRN983066 QBJ983065:QBJ983066 QLF983065:QLF983066 QVB983065:QVB983066 REX983065:REX983066 ROT983065:ROT983066 RYP983065:RYP983066 SIL983065:SIL983066 SSH983065:SSH983066 TCD983065:TCD983066 TLZ983065:TLZ983066 TVV983065:TVV983066 UFR983065:UFR983066 UPN983065:UPN983066 UZJ983065:UZJ983066 VJF983065:VJF983066 VTB983065:VTB983066 WCX983065:WCX983066 WMT983065:WMT983066 WWP983065:WWP983066 AH57:AH58 KD57:KD58 TZ57:TZ58 ADV57:ADV58 ANR57:ANR58 AXN57:AXN58 BHJ57:BHJ58 BRF57:BRF58 CBB57:CBB58 CKX57:CKX58 CUT57:CUT58 DEP57:DEP58 DOL57:DOL58 DYH57:DYH58 EID57:EID58 ERZ57:ERZ58 FBV57:FBV58 FLR57:FLR58 FVN57:FVN58 GFJ57:GFJ58 GPF57:GPF58 GZB57:GZB58 HIX57:HIX58 HST57:HST58 ICP57:ICP58 IML57:IML58 IWH57:IWH58 JGD57:JGD58 JPZ57:JPZ58 JZV57:JZV58 KJR57:KJR58 KTN57:KTN58 LDJ57:LDJ58 LNF57:LNF58 LXB57:LXB58 MGX57:MGX58 MQT57:MQT58 NAP57:NAP58 NKL57:NKL58 NUH57:NUH58 OED57:OED58 ONZ57:ONZ58 OXV57:OXV58 PHR57:PHR58 PRN57:PRN58 QBJ57:QBJ58 QLF57:QLF58 QVB57:QVB58 REX57:REX58 ROT57:ROT58 RYP57:RYP58 SIL57:SIL58 SSH57:SSH58 TCD57:TCD58 TLZ57:TLZ58 TVV57:TVV58 UFR57:UFR58 UPN57:UPN58 UZJ57:UZJ58 VJF57:VJF58 VTB57:VTB58 WCX57:WCX58 WMT57:WMT58 WWP57:WWP58 AH65593:AH65594 KD65593:KD65594 TZ65593:TZ65594 ADV65593:ADV65594 ANR65593:ANR65594 AXN65593:AXN65594 BHJ65593:BHJ65594 BRF65593:BRF65594 CBB65593:CBB65594 CKX65593:CKX65594 CUT65593:CUT65594 DEP65593:DEP65594 DOL65593:DOL65594 DYH65593:DYH65594 EID65593:EID65594 ERZ65593:ERZ65594 FBV65593:FBV65594 FLR65593:FLR65594 FVN65593:FVN65594 GFJ65593:GFJ65594 GPF65593:GPF65594 GZB65593:GZB65594 HIX65593:HIX65594 HST65593:HST65594 ICP65593:ICP65594 IML65593:IML65594 IWH65593:IWH65594 JGD65593:JGD65594 JPZ65593:JPZ65594 JZV65593:JZV65594 KJR65593:KJR65594 KTN65593:KTN65594 LDJ65593:LDJ65594 LNF65593:LNF65594 LXB65593:LXB65594 MGX65593:MGX65594 MQT65593:MQT65594 NAP65593:NAP65594 NKL65593:NKL65594 NUH65593:NUH65594 OED65593:OED65594 ONZ65593:ONZ65594 OXV65593:OXV65594 PHR65593:PHR65594 PRN65593:PRN65594 QBJ65593:QBJ65594 QLF65593:QLF65594 QVB65593:QVB65594 REX65593:REX65594 ROT65593:ROT65594 RYP65593:RYP65594 SIL65593:SIL65594 SSH65593:SSH65594 TCD65593:TCD65594 TLZ65593:TLZ65594 TVV65593:TVV65594 UFR65593:UFR65594 UPN65593:UPN65594 UZJ65593:UZJ65594 VJF65593:VJF65594 VTB65593:VTB65594 WCX65593:WCX65594 WMT65593:WMT65594 WWP65593:WWP65594 AH131129:AH131130 KD131129:KD131130 TZ131129:TZ131130 ADV131129:ADV131130 ANR131129:ANR131130 AXN131129:AXN131130 BHJ131129:BHJ131130 BRF131129:BRF131130 CBB131129:CBB131130 CKX131129:CKX131130 CUT131129:CUT131130 DEP131129:DEP131130 DOL131129:DOL131130 DYH131129:DYH131130 EID131129:EID131130 ERZ131129:ERZ131130 FBV131129:FBV131130 FLR131129:FLR131130 FVN131129:FVN131130 GFJ131129:GFJ131130 GPF131129:GPF131130 GZB131129:GZB131130 HIX131129:HIX131130 HST131129:HST131130 ICP131129:ICP131130 IML131129:IML131130 IWH131129:IWH131130 JGD131129:JGD131130 JPZ131129:JPZ131130 JZV131129:JZV131130 KJR131129:KJR131130 KTN131129:KTN131130 LDJ131129:LDJ131130 LNF131129:LNF131130 LXB131129:LXB131130 MGX131129:MGX131130 MQT131129:MQT131130 NAP131129:NAP131130 NKL131129:NKL131130 NUH131129:NUH131130 OED131129:OED131130 ONZ131129:ONZ131130 OXV131129:OXV131130 PHR131129:PHR131130 PRN131129:PRN131130 QBJ131129:QBJ131130 QLF131129:QLF131130 QVB131129:QVB131130 REX131129:REX131130 ROT131129:ROT131130 RYP131129:RYP131130 SIL131129:SIL131130 SSH131129:SSH131130 TCD131129:TCD131130 TLZ131129:TLZ131130 TVV131129:TVV131130 UFR131129:UFR131130 UPN131129:UPN131130 UZJ131129:UZJ131130 VJF131129:VJF131130 VTB131129:VTB131130 WCX131129:WCX131130 WMT131129:WMT131130 WWP131129:WWP131130 AH196665:AH196666 KD196665:KD196666 TZ196665:TZ196666 ADV196665:ADV196666 ANR196665:ANR196666 AXN196665:AXN196666 BHJ196665:BHJ196666 BRF196665:BRF196666 CBB196665:CBB196666 CKX196665:CKX196666 CUT196665:CUT196666 DEP196665:DEP196666 DOL196665:DOL196666 DYH196665:DYH196666 EID196665:EID196666 ERZ196665:ERZ196666 FBV196665:FBV196666 FLR196665:FLR196666 FVN196665:FVN196666 GFJ196665:GFJ196666 GPF196665:GPF196666 GZB196665:GZB196666 HIX196665:HIX196666 HST196665:HST196666 ICP196665:ICP196666 IML196665:IML196666 IWH196665:IWH196666 JGD196665:JGD196666 JPZ196665:JPZ196666 JZV196665:JZV196666 KJR196665:KJR196666 KTN196665:KTN196666 LDJ196665:LDJ196666 LNF196665:LNF196666 LXB196665:LXB196666 MGX196665:MGX196666 MQT196665:MQT196666 NAP196665:NAP196666 NKL196665:NKL196666 NUH196665:NUH196666 OED196665:OED196666 ONZ196665:ONZ196666 OXV196665:OXV196666 PHR196665:PHR196666 PRN196665:PRN196666 QBJ196665:QBJ196666 QLF196665:QLF196666 QVB196665:QVB196666 REX196665:REX196666 ROT196665:ROT196666 RYP196665:RYP196666 SIL196665:SIL196666 SSH196665:SSH196666 TCD196665:TCD196666 TLZ196665:TLZ196666 TVV196665:TVV196666 UFR196665:UFR196666 UPN196665:UPN196666 UZJ196665:UZJ196666 VJF196665:VJF196666 VTB196665:VTB196666 WCX196665:WCX196666 WMT196665:WMT196666 WWP196665:WWP196666 AH262201:AH262202 KD262201:KD262202 TZ262201:TZ262202 ADV262201:ADV262202 ANR262201:ANR262202 AXN262201:AXN262202 BHJ262201:BHJ262202 BRF262201:BRF262202 CBB262201:CBB262202 CKX262201:CKX262202 CUT262201:CUT262202 DEP262201:DEP262202 DOL262201:DOL262202 DYH262201:DYH262202 EID262201:EID262202 ERZ262201:ERZ262202 FBV262201:FBV262202 FLR262201:FLR262202 FVN262201:FVN262202 GFJ262201:GFJ262202 GPF262201:GPF262202 GZB262201:GZB262202 HIX262201:HIX262202 HST262201:HST262202 ICP262201:ICP262202 IML262201:IML262202 IWH262201:IWH262202 JGD262201:JGD262202 JPZ262201:JPZ262202 JZV262201:JZV262202 KJR262201:KJR262202 KTN262201:KTN262202 LDJ262201:LDJ262202 LNF262201:LNF262202 LXB262201:LXB262202 MGX262201:MGX262202 MQT262201:MQT262202 NAP262201:NAP262202 NKL262201:NKL262202 NUH262201:NUH262202 OED262201:OED262202 ONZ262201:ONZ262202 OXV262201:OXV262202 PHR262201:PHR262202 PRN262201:PRN262202 QBJ262201:QBJ262202 QLF262201:QLF262202 QVB262201:QVB262202 REX262201:REX262202 ROT262201:ROT262202 RYP262201:RYP262202 SIL262201:SIL262202 SSH262201:SSH262202 TCD262201:TCD262202 TLZ262201:TLZ262202 TVV262201:TVV262202 UFR262201:UFR262202 UPN262201:UPN262202 UZJ262201:UZJ262202 VJF262201:VJF262202 VTB262201:VTB262202 WCX262201:WCX262202 WMT262201:WMT262202 WWP262201:WWP262202 AH327737:AH327738 KD327737:KD327738 TZ327737:TZ327738 ADV327737:ADV327738 ANR327737:ANR327738 AXN327737:AXN327738 BHJ327737:BHJ327738 BRF327737:BRF327738 CBB327737:CBB327738 CKX327737:CKX327738 CUT327737:CUT327738 DEP327737:DEP327738 DOL327737:DOL327738 DYH327737:DYH327738 EID327737:EID327738 ERZ327737:ERZ327738 FBV327737:FBV327738 FLR327737:FLR327738 FVN327737:FVN327738 GFJ327737:GFJ327738 GPF327737:GPF327738 GZB327737:GZB327738 HIX327737:HIX327738 HST327737:HST327738 ICP327737:ICP327738 IML327737:IML327738 IWH327737:IWH327738 JGD327737:JGD327738 JPZ327737:JPZ327738 JZV327737:JZV327738 KJR327737:KJR327738 KTN327737:KTN327738 LDJ327737:LDJ327738 LNF327737:LNF327738 LXB327737:LXB327738 MGX327737:MGX327738 MQT327737:MQT327738 NAP327737:NAP327738 NKL327737:NKL327738 NUH327737:NUH327738 OED327737:OED327738 ONZ327737:ONZ327738 OXV327737:OXV327738 PHR327737:PHR327738 PRN327737:PRN327738 QBJ327737:QBJ327738 QLF327737:QLF327738 QVB327737:QVB327738 REX327737:REX327738 ROT327737:ROT327738 RYP327737:RYP327738 SIL327737:SIL327738 SSH327737:SSH327738 TCD327737:TCD327738 TLZ327737:TLZ327738 TVV327737:TVV327738 UFR327737:UFR327738 UPN327737:UPN327738 UZJ327737:UZJ327738 VJF327737:VJF327738 VTB327737:VTB327738 WCX327737:WCX327738 WMT327737:WMT327738 WWP327737:WWP327738 AH393273:AH393274 KD393273:KD393274 TZ393273:TZ393274 ADV393273:ADV393274 ANR393273:ANR393274 AXN393273:AXN393274 BHJ393273:BHJ393274 BRF393273:BRF393274 CBB393273:CBB393274 CKX393273:CKX393274 CUT393273:CUT393274 DEP393273:DEP393274 DOL393273:DOL393274 DYH393273:DYH393274 EID393273:EID393274 ERZ393273:ERZ393274 FBV393273:FBV393274 FLR393273:FLR393274 FVN393273:FVN393274 GFJ393273:GFJ393274 GPF393273:GPF393274 GZB393273:GZB393274 HIX393273:HIX393274 HST393273:HST393274 ICP393273:ICP393274 IML393273:IML393274 IWH393273:IWH393274 JGD393273:JGD393274 JPZ393273:JPZ393274 JZV393273:JZV393274 KJR393273:KJR393274 KTN393273:KTN393274 LDJ393273:LDJ393274 LNF393273:LNF393274 LXB393273:LXB393274 MGX393273:MGX393274 MQT393273:MQT393274 NAP393273:NAP393274 NKL393273:NKL393274 NUH393273:NUH393274 OED393273:OED393274 ONZ393273:ONZ393274 OXV393273:OXV393274 PHR393273:PHR393274 PRN393273:PRN393274 QBJ393273:QBJ393274 QLF393273:QLF393274 QVB393273:QVB393274 REX393273:REX393274 ROT393273:ROT393274 RYP393273:RYP393274 SIL393273:SIL393274 SSH393273:SSH393274 TCD393273:TCD393274 TLZ393273:TLZ393274 TVV393273:TVV393274 UFR393273:UFR393274 UPN393273:UPN393274 UZJ393273:UZJ393274 VJF393273:VJF393274 VTB393273:VTB393274 WCX393273:WCX393274 WMT393273:WMT393274 WWP393273:WWP393274 AH458809:AH458810 KD458809:KD458810 TZ458809:TZ458810 ADV458809:ADV458810 ANR458809:ANR458810 AXN458809:AXN458810 BHJ458809:BHJ458810 BRF458809:BRF458810 CBB458809:CBB458810 CKX458809:CKX458810 CUT458809:CUT458810 DEP458809:DEP458810 DOL458809:DOL458810 DYH458809:DYH458810 EID458809:EID458810 ERZ458809:ERZ458810 FBV458809:FBV458810 FLR458809:FLR458810 FVN458809:FVN458810 GFJ458809:GFJ458810 GPF458809:GPF458810 GZB458809:GZB458810 HIX458809:HIX458810 HST458809:HST458810 ICP458809:ICP458810 IML458809:IML458810 IWH458809:IWH458810 JGD458809:JGD458810 JPZ458809:JPZ458810 JZV458809:JZV458810 KJR458809:KJR458810 KTN458809:KTN458810 LDJ458809:LDJ458810 LNF458809:LNF458810 LXB458809:LXB458810 MGX458809:MGX458810 MQT458809:MQT458810 NAP458809:NAP458810 NKL458809:NKL458810 NUH458809:NUH458810 OED458809:OED458810 ONZ458809:ONZ458810 OXV458809:OXV458810 PHR458809:PHR458810 PRN458809:PRN458810 QBJ458809:QBJ458810 QLF458809:QLF458810 QVB458809:QVB458810 REX458809:REX458810 ROT458809:ROT458810 RYP458809:RYP458810 SIL458809:SIL458810 SSH458809:SSH458810 TCD458809:TCD458810 TLZ458809:TLZ458810 TVV458809:TVV458810 UFR458809:UFR458810 UPN458809:UPN458810 UZJ458809:UZJ458810 VJF458809:VJF458810 VTB458809:VTB458810 WCX458809:WCX458810 WMT458809:WMT458810 WWP458809:WWP458810 AH524345:AH524346 KD524345:KD524346 TZ524345:TZ524346 ADV524345:ADV524346 ANR524345:ANR524346 AXN524345:AXN524346 BHJ524345:BHJ524346 BRF524345:BRF524346 CBB524345:CBB524346 CKX524345:CKX524346 CUT524345:CUT524346 DEP524345:DEP524346 DOL524345:DOL524346 DYH524345:DYH524346 EID524345:EID524346 ERZ524345:ERZ524346 FBV524345:FBV524346 FLR524345:FLR524346 FVN524345:FVN524346 GFJ524345:GFJ524346 GPF524345:GPF524346 GZB524345:GZB524346 HIX524345:HIX524346 HST524345:HST524346 ICP524345:ICP524346 IML524345:IML524346 IWH524345:IWH524346 JGD524345:JGD524346 JPZ524345:JPZ524346 JZV524345:JZV524346 KJR524345:KJR524346 KTN524345:KTN524346 LDJ524345:LDJ524346 LNF524345:LNF524346 LXB524345:LXB524346 MGX524345:MGX524346 MQT524345:MQT524346 NAP524345:NAP524346 NKL524345:NKL524346 NUH524345:NUH524346 OED524345:OED524346 ONZ524345:ONZ524346 OXV524345:OXV524346 PHR524345:PHR524346 PRN524345:PRN524346 QBJ524345:QBJ524346 QLF524345:QLF524346 QVB524345:QVB524346 REX524345:REX524346 ROT524345:ROT524346 RYP524345:RYP524346 SIL524345:SIL524346 SSH524345:SSH524346 TCD524345:TCD524346 TLZ524345:TLZ524346 TVV524345:TVV524346 UFR524345:UFR524346 UPN524345:UPN524346 UZJ524345:UZJ524346 VJF524345:VJF524346 VTB524345:VTB524346 WCX524345:WCX524346 WMT524345:WMT524346 WWP524345:WWP524346 AH589881:AH589882 KD589881:KD589882 TZ589881:TZ589882 ADV589881:ADV589882 ANR589881:ANR589882 AXN589881:AXN589882 BHJ589881:BHJ589882 BRF589881:BRF589882 CBB589881:CBB589882 CKX589881:CKX589882 CUT589881:CUT589882 DEP589881:DEP589882 DOL589881:DOL589882 DYH589881:DYH589882 EID589881:EID589882 ERZ589881:ERZ589882 FBV589881:FBV589882 FLR589881:FLR589882 FVN589881:FVN589882 GFJ589881:GFJ589882 GPF589881:GPF589882 GZB589881:GZB589882 HIX589881:HIX589882 HST589881:HST589882 ICP589881:ICP589882 IML589881:IML589882 IWH589881:IWH589882 JGD589881:JGD589882 JPZ589881:JPZ589882 JZV589881:JZV589882 KJR589881:KJR589882 KTN589881:KTN589882 LDJ589881:LDJ589882 LNF589881:LNF589882 LXB589881:LXB589882 MGX589881:MGX589882 MQT589881:MQT589882 NAP589881:NAP589882 NKL589881:NKL589882 NUH589881:NUH589882 OED589881:OED589882 ONZ589881:ONZ589882 OXV589881:OXV589882 PHR589881:PHR589882 PRN589881:PRN589882 QBJ589881:QBJ589882 QLF589881:QLF589882 QVB589881:QVB589882 REX589881:REX589882 ROT589881:ROT589882 RYP589881:RYP589882 SIL589881:SIL589882 SSH589881:SSH589882 TCD589881:TCD589882 TLZ589881:TLZ589882 TVV589881:TVV589882 UFR589881:UFR589882 UPN589881:UPN589882 UZJ589881:UZJ589882 VJF589881:VJF589882 VTB589881:VTB589882 WCX589881:WCX589882 WMT589881:WMT589882 WWP589881:WWP589882 AH655417:AH655418 KD655417:KD655418 TZ655417:TZ655418 ADV655417:ADV655418 ANR655417:ANR655418 AXN655417:AXN655418 BHJ655417:BHJ655418 BRF655417:BRF655418 CBB655417:CBB655418 CKX655417:CKX655418 CUT655417:CUT655418 DEP655417:DEP655418 DOL655417:DOL655418 DYH655417:DYH655418 EID655417:EID655418 ERZ655417:ERZ655418 FBV655417:FBV655418 FLR655417:FLR655418 FVN655417:FVN655418 GFJ655417:GFJ655418 GPF655417:GPF655418 GZB655417:GZB655418 HIX655417:HIX655418 HST655417:HST655418 ICP655417:ICP655418 IML655417:IML655418 IWH655417:IWH655418 JGD655417:JGD655418 JPZ655417:JPZ655418 JZV655417:JZV655418 KJR655417:KJR655418 KTN655417:KTN655418 LDJ655417:LDJ655418 LNF655417:LNF655418 LXB655417:LXB655418 MGX655417:MGX655418 MQT655417:MQT655418 NAP655417:NAP655418 NKL655417:NKL655418 NUH655417:NUH655418 OED655417:OED655418 ONZ655417:ONZ655418 OXV655417:OXV655418 PHR655417:PHR655418 PRN655417:PRN655418 QBJ655417:QBJ655418 QLF655417:QLF655418 QVB655417:QVB655418 REX655417:REX655418 ROT655417:ROT655418 RYP655417:RYP655418 SIL655417:SIL655418 SSH655417:SSH655418 TCD655417:TCD655418 TLZ655417:TLZ655418 TVV655417:TVV655418 UFR655417:UFR655418 UPN655417:UPN655418 UZJ655417:UZJ655418 VJF655417:VJF655418 VTB655417:VTB655418 WCX655417:WCX655418 WMT655417:WMT655418 WWP655417:WWP655418 AH720953:AH720954 KD720953:KD720954 TZ720953:TZ720954 ADV720953:ADV720954 ANR720953:ANR720954 AXN720953:AXN720954 BHJ720953:BHJ720954 BRF720953:BRF720954 CBB720953:CBB720954 CKX720953:CKX720954 CUT720953:CUT720954 DEP720953:DEP720954 DOL720953:DOL720954 DYH720953:DYH720954 EID720953:EID720954 ERZ720953:ERZ720954 FBV720953:FBV720954 FLR720953:FLR720954 FVN720953:FVN720954 GFJ720953:GFJ720954 GPF720953:GPF720954 GZB720953:GZB720954 HIX720953:HIX720954 HST720953:HST720954 ICP720953:ICP720954 IML720953:IML720954 IWH720953:IWH720954 JGD720953:JGD720954 JPZ720953:JPZ720954 JZV720953:JZV720954 KJR720953:KJR720954 KTN720953:KTN720954 LDJ720953:LDJ720954 LNF720953:LNF720954 LXB720953:LXB720954 MGX720953:MGX720954 MQT720953:MQT720954 NAP720953:NAP720954 NKL720953:NKL720954 NUH720953:NUH720954 OED720953:OED720954 ONZ720953:ONZ720954 OXV720953:OXV720954 PHR720953:PHR720954 PRN720953:PRN720954 QBJ720953:QBJ720954 QLF720953:QLF720954 QVB720953:QVB720954 REX720953:REX720954 ROT720953:ROT720954 RYP720953:RYP720954 SIL720953:SIL720954 SSH720953:SSH720954 TCD720953:TCD720954 TLZ720953:TLZ720954 TVV720953:TVV720954 UFR720953:UFR720954 UPN720953:UPN720954 UZJ720953:UZJ720954 VJF720953:VJF720954 VTB720953:VTB720954 WCX720953:WCX720954 WMT720953:WMT720954 WWP720953:WWP720954 AH786489:AH786490 KD786489:KD786490 TZ786489:TZ786490 ADV786489:ADV786490 ANR786489:ANR786490 AXN786489:AXN786490 BHJ786489:BHJ786490 BRF786489:BRF786490 CBB786489:CBB786490 CKX786489:CKX786490 CUT786489:CUT786490 DEP786489:DEP786490 DOL786489:DOL786490 DYH786489:DYH786490 EID786489:EID786490 ERZ786489:ERZ786490 FBV786489:FBV786490 FLR786489:FLR786490 FVN786489:FVN786490 GFJ786489:GFJ786490 GPF786489:GPF786490 GZB786489:GZB786490 HIX786489:HIX786490 HST786489:HST786490 ICP786489:ICP786490 IML786489:IML786490 IWH786489:IWH786490 JGD786489:JGD786490 JPZ786489:JPZ786490 JZV786489:JZV786490 KJR786489:KJR786490 KTN786489:KTN786490 LDJ786489:LDJ786490 LNF786489:LNF786490 LXB786489:LXB786490 MGX786489:MGX786490 MQT786489:MQT786490 NAP786489:NAP786490 NKL786489:NKL786490 NUH786489:NUH786490 OED786489:OED786490 ONZ786489:ONZ786490 OXV786489:OXV786490 PHR786489:PHR786490 PRN786489:PRN786490 QBJ786489:QBJ786490 QLF786489:QLF786490 QVB786489:QVB786490 REX786489:REX786490 ROT786489:ROT786490 RYP786489:RYP786490 SIL786489:SIL786490 SSH786489:SSH786490 TCD786489:TCD786490 TLZ786489:TLZ786490 TVV786489:TVV786490 UFR786489:UFR786490 UPN786489:UPN786490 UZJ786489:UZJ786490 VJF786489:VJF786490 VTB786489:VTB786490 WCX786489:WCX786490 WMT786489:WMT786490 WWP786489:WWP786490 AH852025:AH852026 KD852025:KD852026 TZ852025:TZ852026 ADV852025:ADV852026 ANR852025:ANR852026 AXN852025:AXN852026 BHJ852025:BHJ852026 BRF852025:BRF852026 CBB852025:CBB852026 CKX852025:CKX852026 CUT852025:CUT852026 DEP852025:DEP852026 DOL852025:DOL852026 DYH852025:DYH852026 EID852025:EID852026 ERZ852025:ERZ852026 FBV852025:FBV852026 FLR852025:FLR852026 FVN852025:FVN852026 GFJ852025:GFJ852026 GPF852025:GPF852026 GZB852025:GZB852026 HIX852025:HIX852026 HST852025:HST852026 ICP852025:ICP852026 IML852025:IML852026 IWH852025:IWH852026 JGD852025:JGD852026 JPZ852025:JPZ852026 JZV852025:JZV852026 KJR852025:KJR852026 KTN852025:KTN852026 LDJ852025:LDJ852026 LNF852025:LNF852026 LXB852025:LXB852026 MGX852025:MGX852026 MQT852025:MQT852026 NAP852025:NAP852026 NKL852025:NKL852026 NUH852025:NUH852026 OED852025:OED852026 ONZ852025:ONZ852026 OXV852025:OXV852026 PHR852025:PHR852026 PRN852025:PRN852026 QBJ852025:QBJ852026 QLF852025:QLF852026 QVB852025:QVB852026 REX852025:REX852026 ROT852025:ROT852026 RYP852025:RYP852026 SIL852025:SIL852026 SSH852025:SSH852026 TCD852025:TCD852026 TLZ852025:TLZ852026 TVV852025:TVV852026 UFR852025:UFR852026 UPN852025:UPN852026 UZJ852025:UZJ852026 VJF852025:VJF852026 VTB852025:VTB852026 WCX852025:WCX852026 WMT852025:WMT852026 WWP852025:WWP852026 AH917561:AH917562 KD917561:KD917562 TZ917561:TZ917562 ADV917561:ADV917562 ANR917561:ANR917562 AXN917561:AXN917562 BHJ917561:BHJ917562 BRF917561:BRF917562 CBB917561:CBB917562 CKX917561:CKX917562 CUT917561:CUT917562 DEP917561:DEP917562 DOL917561:DOL917562 DYH917561:DYH917562 EID917561:EID917562 ERZ917561:ERZ917562 FBV917561:FBV917562 FLR917561:FLR917562 FVN917561:FVN917562 GFJ917561:GFJ917562 GPF917561:GPF917562 GZB917561:GZB917562 HIX917561:HIX917562 HST917561:HST917562 ICP917561:ICP917562 IML917561:IML917562 IWH917561:IWH917562 JGD917561:JGD917562 JPZ917561:JPZ917562 JZV917561:JZV917562 KJR917561:KJR917562 KTN917561:KTN917562 LDJ917561:LDJ917562 LNF917561:LNF917562 LXB917561:LXB917562 MGX917561:MGX917562 MQT917561:MQT917562 NAP917561:NAP917562 NKL917561:NKL917562 NUH917561:NUH917562 OED917561:OED917562 ONZ917561:ONZ917562 OXV917561:OXV917562 PHR917561:PHR917562 PRN917561:PRN917562 QBJ917561:QBJ917562 QLF917561:QLF917562 QVB917561:QVB917562 REX917561:REX917562 ROT917561:ROT917562 RYP917561:RYP917562 SIL917561:SIL917562 SSH917561:SSH917562 TCD917561:TCD917562 TLZ917561:TLZ917562 TVV917561:TVV917562 UFR917561:UFR917562 UPN917561:UPN917562 UZJ917561:UZJ917562 VJF917561:VJF917562 VTB917561:VTB917562 WCX917561:WCX917562 WMT917561:WMT917562 WWP917561:WWP917562 AH983097:AH983098 KD983097:KD983098 TZ983097:TZ983098 ADV983097:ADV983098 ANR983097:ANR983098 AXN983097:AXN983098 BHJ983097:BHJ983098 BRF983097:BRF983098 CBB983097:CBB983098 CKX983097:CKX983098 CUT983097:CUT983098 DEP983097:DEP983098 DOL983097:DOL983098 DYH983097:DYH983098 EID983097:EID983098 ERZ983097:ERZ983098 FBV983097:FBV983098 FLR983097:FLR983098 FVN983097:FVN983098 GFJ983097:GFJ983098 GPF983097:GPF983098 GZB983097:GZB983098 HIX983097:HIX983098 HST983097:HST983098 ICP983097:ICP983098 IML983097:IML983098 IWH983097:IWH983098 JGD983097:JGD983098 JPZ983097:JPZ983098 JZV983097:JZV983098 KJR983097:KJR983098 KTN983097:KTN983098 LDJ983097:LDJ983098 LNF983097:LNF983098 LXB983097:LXB983098 MGX983097:MGX983098 MQT983097:MQT983098 NAP983097:NAP983098 NKL983097:NKL983098 NUH983097:NUH983098 OED983097:OED983098 ONZ983097:ONZ983098 OXV983097:OXV983098 PHR983097:PHR983098 PRN983097:PRN983098 QBJ983097:QBJ983098 QLF983097:QLF983098 QVB983097:QVB983098 REX983097:REX983098 ROT983097:ROT983098 RYP983097:RYP983098 SIL983097:SIL983098 SSH983097:SSH983098 TCD983097:TCD983098 TLZ983097:TLZ983098 TVV983097:TVV983098 UFR983097:UFR983098 UPN983097:UPN983098 UZJ983097:UZJ983098 VJF983097:VJF983098 VTB983097:VTB983098 WCX983097:WCX983098 WMT983097:WMT983098 WWP983097:WWP983098 AH68:AH70 KD68:KD70 TZ68:TZ70 ADV68:ADV70 ANR68:ANR70 AXN68:AXN70 BHJ68:BHJ70 BRF68:BRF70 CBB68:CBB70 CKX68:CKX70 CUT68:CUT70 DEP68:DEP70 DOL68:DOL70 DYH68:DYH70 EID68:EID70 ERZ68:ERZ70 FBV68:FBV70 FLR68:FLR70 FVN68:FVN70 GFJ68:GFJ70 GPF68:GPF70 GZB68:GZB70 HIX68:HIX70 HST68:HST70 ICP68:ICP70 IML68:IML70 IWH68:IWH70 JGD68:JGD70 JPZ68:JPZ70 JZV68:JZV70 KJR68:KJR70 KTN68:KTN70 LDJ68:LDJ70 LNF68:LNF70 LXB68:LXB70 MGX68:MGX70 MQT68:MQT70 NAP68:NAP70 NKL68:NKL70 NUH68:NUH70 OED68:OED70 ONZ68:ONZ70 OXV68:OXV70 PHR68:PHR70 PRN68:PRN70 QBJ68:QBJ70 QLF68:QLF70 QVB68:QVB70 REX68:REX70 ROT68:ROT70 RYP68:RYP70 SIL68:SIL70 SSH68:SSH70 TCD68:TCD70 TLZ68:TLZ70 TVV68:TVV70 UFR68:UFR70 UPN68:UPN70 UZJ68:UZJ70 VJF68:VJF70 VTB68:VTB70 WCX68:WCX70 WMT68:WMT70 WWP68:WWP70 AH65604:AH65606 KD65604:KD65606 TZ65604:TZ65606 ADV65604:ADV65606 ANR65604:ANR65606 AXN65604:AXN65606 BHJ65604:BHJ65606 BRF65604:BRF65606 CBB65604:CBB65606 CKX65604:CKX65606 CUT65604:CUT65606 DEP65604:DEP65606 DOL65604:DOL65606 DYH65604:DYH65606 EID65604:EID65606 ERZ65604:ERZ65606 FBV65604:FBV65606 FLR65604:FLR65606 FVN65604:FVN65606 GFJ65604:GFJ65606 GPF65604:GPF65606 GZB65604:GZB65606 HIX65604:HIX65606 HST65604:HST65606 ICP65604:ICP65606 IML65604:IML65606 IWH65604:IWH65606 JGD65604:JGD65606 JPZ65604:JPZ65606 JZV65604:JZV65606 KJR65604:KJR65606 KTN65604:KTN65606 LDJ65604:LDJ65606 LNF65604:LNF65606 LXB65604:LXB65606 MGX65604:MGX65606 MQT65604:MQT65606 NAP65604:NAP65606 NKL65604:NKL65606 NUH65604:NUH65606 OED65604:OED65606 ONZ65604:ONZ65606 OXV65604:OXV65606 PHR65604:PHR65606 PRN65604:PRN65606 QBJ65604:QBJ65606 QLF65604:QLF65606 QVB65604:QVB65606 REX65604:REX65606 ROT65604:ROT65606 RYP65604:RYP65606 SIL65604:SIL65606 SSH65604:SSH65606 TCD65604:TCD65606 TLZ65604:TLZ65606 TVV65604:TVV65606 UFR65604:UFR65606 UPN65604:UPN65606 UZJ65604:UZJ65606 VJF65604:VJF65606 VTB65604:VTB65606 WCX65604:WCX65606 WMT65604:WMT65606 WWP65604:WWP65606 AH131140:AH131142 KD131140:KD131142 TZ131140:TZ131142 ADV131140:ADV131142 ANR131140:ANR131142 AXN131140:AXN131142 BHJ131140:BHJ131142 BRF131140:BRF131142 CBB131140:CBB131142 CKX131140:CKX131142 CUT131140:CUT131142 DEP131140:DEP131142 DOL131140:DOL131142 DYH131140:DYH131142 EID131140:EID131142 ERZ131140:ERZ131142 FBV131140:FBV131142 FLR131140:FLR131142 FVN131140:FVN131142 GFJ131140:GFJ131142 GPF131140:GPF131142 GZB131140:GZB131142 HIX131140:HIX131142 HST131140:HST131142 ICP131140:ICP131142 IML131140:IML131142 IWH131140:IWH131142 JGD131140:JGD131142 JPZ131140:JPZ131142 JZV131140:JZV131142 KJR131140:KJR131142 KTN131140:KTN131142 LDJ131140:LDJ131142 LNF131140:LNF131142 LXB131140:LXB131142 MGX131140:MGX131142 MQT131140:MQT131142 NAP131140:NAP131142 NKL131140:NKL131142 NUH131140:NUH131142 OED131140:OED131142 ONZ131140:ONZ131142 OXV131140:OXV131142 PHR131140:PHR131142 PRN131140:PRN131142 QBJ131140:QBJ131142 QLF131140:QLF131142 QVB131140:QVB131142 REX131140:REX131142 ROT131140:ROT131142 RYP131140:RYP131142 SIL131140:SIL131142 SSH131140:SSH131142 TCD131140:TCD131142 TLZ131140:TLZ131142 TVV131140:TVV131142 UFR131140:UFR131142 UPN131140:UPN131142 UZJ131140:UZJ131142 VJF131140:VJF131142 VTB131140:VTB131142 WCX131140:WCX131142 WMT131140:WMT131142 WWP131140:WWP131142 AH196676:AH196678 KD196676:KD196678 TZ196676:TZ196678 ADV196676:ADV196678 ANR196676:ANR196678 AXN196676:AXN196678 BHJ196676:BHJ196678 BRF196676:BRF196678 CBB196676:CBB196678 CKX196676:CKX196678 CUT196676:CUT196678 DEP196676:DEP196678 DOL196676:DOL196678 DYH196676:DYH196678 EID196676:EID196678 ERZ196676:ERZ196678 FBV196676:FBV196678 FLR196676:FLR196678 FVN196676:FVN196678 GFJ196676:GFJ196678 GPF196676:GPF196678 GZB196676:GZB196678 HIX196676:HIX196678 HST196676:HST196678 ICP196676:ICP196678 IML196676:IML196678 IWH196676:IWH196678 JGD196676:JGD196678 JPZ196676:JPZ196678 JZV196676:JZV196678 KJR196676:KJR196678 KTN196676:KTN196678 LDJ196676:LDJ196678 LNF196676:LNF196678 LXB196676:LXB196678 MGX196676:MGX196678 MQT196676:MQT196678 NAP196676:NAP196678 NKL196676:NKL196678 NUH196676:NUH196678 OED196676:OED196678 ONZ196676:ONZ196678 OXV196676:OXV196678 PHR196676:PHR196678 PRN196676:PRN196678 QBJ196676:QBJ196678 QLF196676:QLF196678 QVB196676:QVB196678 REX196676:REX196678 ROT196676:ROT196678 RYP196676:RYP196678 SIL196676:SIL196678 SSH196676:SSH196678 TCD196676:TCD196678 TLZ196676:TLZ196678 TVV196676:TVV196678 UFR196676:UFR196678 UPN196676:UPN196678 UZJ196676:UZJ196678 VJF196676:VJF196678 VTB196676:VTB196678 WCX196676:WCX196678 WMT196676:WMT196678 WWP196676:WWP196678 AH262212:AH262214 KD262212:KD262214 TZ262212:TZ262214 ADV262212:ADV262214 ANR262212:ANR262214 AXN262212:AXN262214 BHJ262212:BHJ262214 BRF262212:BRF262214 CBB262212:CBB262214 CKX262212:CKX262214 CUT262212:CUT262214 DEP262212:DEP262214 DOL262212:DOL262214 DYH262212:DYH262214 EID262212:EID262214 ERZ262212:ERZ262214 FBV262212:FBV262214 FLR262212:FLR262214 FVN262212:FVN262214 GFJ262212:GFJ262214 GPF262212:GPF262214 GZB262212:GZB262214 HIX262212:HIX262214 HST262212:HST262214 ICP262212:ICP262214 IML262212:IML262214 IWH262212:IWH262214 JGD262212:JGD262214 JPZ262212:JPZ262214 JZV262212:JZV262214 KJR262212:KJR262214 KTN262212:KTN262214 LDJ262212:LDJ262214 LNF262212:LNF262214 LXB262212:LXB262214 MGX262212:MGX262214 MQT262212:MQT262214 NAP262212:NAP262214 NKL262212:NKL262214 NUH262212:NUH262214 OED262212:OED262214 ONZ262212:ONZ262214 OXV262212:OXV262214 PHR262212:PHR262214 PRN262212:PRN262214 QBJ262212:QBJ262214 QLF262212:QLF262214 QVB262212:QVB262214 REX262212:REX262214 ROT262212:ROT262214 RYP262212:RYP262214 SIL262212:SIL262214 SSH262212:SSH262214 TCD262212:TCD262214 TLZ262212:TLZ262214 TVV262212:TVV262214 UFR262212:UFR262214 UPN262212:UPN262214 UZJ262212:UZJ262214 VJF262212:VJF262214 VTB262212:VTB262214 WCX262212:WCX262214 WMT262212:WMT262214 WWP262212:WWP262214 AH327748:AH327750 KD327748:KD327750 TZ327748:TZ327750 ADV327748:ADV327750 ANR327748:ANR327750 AXN327748:AXN327750 BHJ327748:BHJ327750 BRF327748:BRF327750 CBB327748:CBB327750 CKX327748:CKX327750 CUT327748:CUT327750 DEP327748:DEP327750 DOL327748:DOL327750 DYH327748:DYH327750 EID327748:EID327750 ERZ327748:ERZ327750 FBV327748:FBV327750 FLR327748:FLR327750 FVN327748:FVN327750 GFJ327748:GFJ327750 GPF327748:GPF327750 GZB327748:GZB327750 HIX327748:HIX327750 HST327748:HST327750 ICP327748:ICP327750 IML327748:IML327750 IWH327748:IWH327750 JGD327748:JGD327750 JPZ327748:JPZ327750 JZV327748:JZV327750 KJR327748:KJR327750 KTN327748:KTN327750 LDJ327748:LDJ327750 LNF327748:LNF327750 LXB327748:LXB327750 MGX327748:MGX327750 MQT327748:MQT327750 NAP327748:NAP327750 NKL327748:NKL327750 NUH327748:NUH327750 OED327748:OED327750 ONZ327748:ONZ327750 OXV327748:OXV327750 PHR327748:PHR327750 PRN327748:PRN327750 QBJ327748:QBJ327750 QLF327748:QLF327750 QVB327748:QVB327750 REX327748:REX327750 ROT327748:ROT327750 RYP327748:RYP327750 SIL327748:SIL327750 SSH327748:SSH327750 TCD327748:TCD327750 TLZ327748:TLZ327750 TVV327748:TVV327750 UFR327748:UFR327750 UPN327748:UPN327750 UZJ327748:UZJ327750 VJF327748:VJF327750 VTB327748:VTB327750 WCX327748:WCX327750 WMT327748:WMT327750 WWP327748:WWP327750 AH393284:AH393286 KD393284:KD393286 TZ393284:TZ393286 ADV393284:ADV393286 ANR393284:ANR393286 AXN393284:AXN393286 BHJ393284:BHJ393286 BRF393284:BRF393286 CBB393284:CBB393286 CKX393284:CKX393286 CUT393284:CUT393286 DEP393284:DEP393286 DOL393284:DOL393286 DYH393284:DYH393286 EID393284:EID393286 ERZ393284:ERZ393286 FBV393284:FBV393286 FLR393284:FLR393286 FVN393284:FVN393286 GFJ393284:GFJ393286 GPF393284:GPF393286 GZB393284:GZB393286 HIX393284:HIX393286 HST393284:HST393286 ICP393284:ICP393286 IML393284:IML393286 IWH393284:IWH393286 JGD393284:JGD393286 JPZ393284:JPZ393286 JZV393284:JZV393286 KJR393284:KJR393286 KTN393284:KTN393286 LDJ393284:LDJ393286 LNF393284:LNF393286 LXB393284:LXB393286 MGX393284:MGX393286 MQT393284:MQT393286 NAP393284:NAP393286 NKL393284:NKL393286 NUH393284:NUH393286 OED393284:OED393286 ONZ393284:ONZ393286 OXV393284:OXV393286 PHR393284:PHR393286 PRN393284:PRN393286 QBJ393284:QBJ393286 QLF393284:QLF393286 QVB393284:QVB393286 REX393284:REX393286 ROT393284:ROT393286 RYP393284:RYP393286 SIL393284:SIL393286 SSH393284:SSH393286 TCD393284:TCD393286 TLZ393284:TLZ393286 TVV393284:TVV393286 UFR393284:UFR393286 UPN393284:UPN393286 UZJ393284:UZJ393286 VJF393284:VJF393286 VTB393284:VTB393286 WCX393284:WCX393286 WMT393284:WMT393286 WWP393284:WWP393286 AH458820:AH458822 KD458820:KD458822 TZ458820:TZ458822 ADV458820:ADV458822 ANR458820:ANR458822 AXN458820:AXN458822 BHJ458820:BHJ458822 BRF458820:BRF458822 CBB458820:CBB458822 CKX458820:CKX458822 CUT458820:CUT458822 DEP458820:DEP458822 DOL458820:DOL458822 DYH458820:DYH458822 EID458820:EID458822 ERZ458820:ERZ458822 FBV458820:FBV458822 FLR458820:FLR458822 FVN458820:FVN458822 GFJ458820:GFJ458822 GPF458820:GPF458822 GZB458820:GZB458822 HIX458820:HIX458822 HST458820:HST458822 ICP458820:ICP458822 IML458820:IML458822 IWH458820:IWH458822 JGD458820:JGD458822 JPZ458820:JPZ458822 JZV458820:JZV458822 KJR458820:KJR458822 KTN458820:KTN458822 LDJ458820:LDJ458822 LNF458820:LNF458822 LXB458820:LXB458822 MGX458820:MGX458822 MQT458820:MQT458822 NAP458820:NAP458822 NKL458820:NKL458822 NUH458820:NUH458822 OED458820:OED458822 ONZ458820:ONZ458822 OXV458820:OXV458822 PHR458820:PHR458822 PRN458820:PRN458822 QBJ458820:QBJ458822 QLF458820:QLF458822 QVB458820:QVB458822 REX458820:REX458822 ROT458820:ROT458822 RYP458820:RYP458822 SIL458820:SIL458822 SSH458820:SSH458822 TCD458820:TCD458822 TLZ458820:TLZ458822 TVV458820:TVV458822 UFR458820:UFR458822 UPN458820:UPN458822 UZJ458820:UZJ458822 VJF458820:VJF458822 VTB458820:VTB458822 WCX458820:WCX458822 WMT458820:WMT458822 WWP458820:WWP458822 AH524356:AH524358 KD524356:KD524358 TZ524356:TZ524358 ADV524356:ADV524358 ANR524356:ANR524358 AXN524356:AXN524358 BHJ524356:BHJ524358 BRF524356:BRF524358 CBB524356:CBB524358 CKX524356:CKX524358 CUT524356:CUT524358 DEP524356:DEP524358 DOL524356:DOL524358 DYH524356:DYH524358 EID524356:EID524358 ERZ524356:ERZ524358 FBV524356:FBV524358 FLR524356:FLR524358 FVN524356:FVN524358 GFJ524356:GFJ524358 GPF524356:GPF524358 GZB524356:GZB524358 HIX524356:HIX524358 HST524356:HST524358 ICP524356:ICP524358 IML524356:IML524358 IWH524356:IWH524358 JGD524356:JGD524358 JPZ524356:JPZ524358 JZV524356:JZV524358 KJR524356:KJR524358 KTN524356:KTN524358 LDJ524356:LDJ524358 LNF524356:LNF524358 LXB524356:LXB524358 MGX524356:MGX524358 MQT524356:MQT524358 NAP524356:NAP524358 NKL524356:NKL524358 NUH524356:NUH524358 OED524356:OED524358 ONZ524356:ONZ524358 OXV524356:OXV524358 PHR524356:PHR524358 PRN524356:PRN524358 QBJ524356:QBJ524358 QLF524356:QLF524358 QVB524356:QVB524358 REX524356:REX524358 ROT524356:ROT524358 RYP524356:RYP524358 SIL524356:SIL524358 SSH524356:SSH524358 TCD524356:TCD524358 TLZ524356:TLZ524358 TVV524356:TVV524358 UFR524356:UFR524358 UPN524356:UPN524358 UZJ524356:UZJ524358 VJF524356:VJF524358 VTB524356:VTB524358 WCX524356:WCX524358 WMT524356:WMT524358 WWP524356:WWP524358 AH589892:AH589894 KD589892:KD589894 TZ589892:TZ589894 ADV589892:ADV589894 ANR589892:ANR589894 AXN589892:AXN589894 BHJ589892:BHJ589894 BRF589892:BRF589894 CBB589892:CBB589894 CKX589892:CKX589894 CUT589892:CUT589894 DEP589892:DEP589894 DOL589892:DOL589894 DYH589892:DYH589894 EID589892:EID589894 ERZ589892:ERZ589894 FBV589892:FBV589894 FLR589892:FLR589894 FVN589892:FVN589894 GFJ589892:GFJ589894 GPF589892:GPF589894 GZB589892:GZB589894 HIX589892:HIX589894 HST589892:HST589894 ICP589892:ICP589894 IML589892:IML589894 IWH589892:IWH589894 JGD589892:JGD589894 JPZ589892:JPZ589894 JZV589892:JZV589894 KJR589892:KJR589894 KTN589892:KTN589894 LDJ589892:LDJ589894 LNF589892:LNF589894 LXB589892:LXB589894 MGX589892:MGX589894 MQT589892:MQT589894 NAP589892:NAP589894 NKL589892:NKL589894 NUH589892:NUH589894 OED589892:OED589894 ONZ589892:ONZ589894 OXV589892:OXV589894 PHR589892:PHR589894 PRN589892:PRN589894 QBJ589892:QBJ589894 QLF589892:QLF589894 QVB589892:QVB589894 REX589892:REX589894 ROT589892:ROT589894 RYP589892:RYP589894 SIL589892:SIL589894 SSH589892:SSH589894 TCD589892:TCD589894 TLZ589892:TLZ589894 TVV589892:TVV589894 UFR589892:UFR589894 UPN589892:UPN589894 UZJ589892:UZJ589894 VJF589892:VJF589894 VTB589892:VTB589894 WCX589892:WCX589894 WMT589892:WMT589894 WWP589892:WWP589894 AH655428:AH655430 KD655428:KD655430 TZ655428:TZ655430 ADV655428:ADV655430 ANR655428:ANR655430 AXN655428:AXN655430 BHJ655428:BHJ655430 BRF655428:BRF655430 CBB655428:CBB655430 CKX655428:CKX655430 CUT655428:CUT655430 DEP655428:DEP655430 DOL655428:DOL655430 DYH655428:DYH655430 EID655428:EID655430 ERZ655428:ERZ655430 FBV655428:FBV655430 FLR655428:FLR655430 FVN655428:FVN655430 GFJ655428:GFJ655430 GPF655428:GPF655430 GZB655428:GZB655430 HIX655428:HIX655430 HST655428:HST655430 ICP655428:ICP655430 IML655428:IML655430 IWH655428:IWH655430 JGD655428:JGD655430 JPZ655428:JPZ655430 JZV655428:JZV655430 KJR655428:KJR655430 KTN655428:KTN655430 LDJ655428:LDJ655430 LNF655428:LNF655430 LXB655428:LXB655430 MGX655428:MGX655430 MQT655428:MQT655430 NAP655428:NAP655430 NKL655428:NKL655430 NUH655428:NUH655430 OED655428:OED655430 ONZ655428:ONZ655430 OXV655428:OXV655430 PHR655428:PHR655430 PRN655428:PRN655430 QBJ655428:QBJ655430 QLF655428:QLF655430 QVB655428:QVB655430 REX655428:REX655430 ROT655428:ROT655430 RYP655428:RYP655430 SIL655428:SIL655430 SSH655428:SSH655430 TCD655428:TCD655430 TLZ655428:TLZ655430 TVV655428:TVV655430 UFR655428:UFR655430 UPN655428:UPN655430 UZJ655428:UZJ655430 VJF655428:VJF655430 VTB655428:VTB655430 WCX655428:WCX655430 WMT655428:WMT655430 WWP655428:WWP655430 AH720964:AH720966 KD720964:KD720966 TZ720964:TZ720966 ADV720964:ADV720966 ANR720964:ANR720966 AXN720964:AXN720966 BHJ720964:BHJ720966 BRF720964:BRF720966 CBB720964:CBB720966 CKX720964:CKX720966 CUT720964:CUT720966 DEP720964:DEP720966 DOL720964:DOL720966 DYH720964:DYH720966 EID720964:EID720966 ERZ720964:ERZ720966 FBV720964:FBV720966 FLR720964:FLR720966 FVN720964:FVN720966 GFJ720964:GFJ720966 GPF720964:GPF720966 GZB720964:GZB720966 HIX720964:HIX720966 HST720964:HST720966 ICP720964:ICP720966 IML720964:IML720966 IWH720964:IWH720966 JGD720964:JGD720966 JPZ720964:JPZ720966 JZV720964:JZV720966 KJR720964:KJR720966 KTN720964:KTN720966 LDJ720964:LDJ720966 LNF720964:LNF720966 LXB720964:LXB720966 MGX720964:MGX720966 MQT720964:MQT720966 NAP720964:NAP720966 NKL720964:NKL720966 NUH720964:NUH720966 OED720964:OED720966 ONZ720964:ONZ720966 OXV720964:OXV720966 PHR720964:PHR720966 PRN720964:PRN720966 QBJ720964:QBJ720966 QLF720964:QLF720966 QVB720964:QVB720966 REX720964:REX720966 ROT720964:ROT720966 RYP720964:RYP720966 SIL720964:SIL720966 SSH720964:SSH720966 TCD720964:TCD720966 TLZ720964:TLZ720966 TVV720964:TVV720966 UFR720964:UFR720966 UPN720964:UPN720966 UZJ720964:UZJ720966 VJF720964:VJF720966 VTB720964:VTB720966 WCX720964:WCX720966 WMT720964:WMT720966 WWP720964:WWP720966 AH786500:AH786502 KD786500:KD786502 TZ786500:TZ786502 ADV786500:ADV786502 ANR786500:ANR786502 AXN786500:AXN786502 BHJ786500:BHJ786502 BRF786500:BRF786502 CBB786500:CBB786502 CKX786500:CKX786502 CUT786500:CUT786502 DEP786500:DEP786502 DOL786500:DOL786502 DYH786500:DYH786502 EID786500:EID786502 ERZ786500:ERZ786502 FBV786500:FBV786502 FLR786500:FLR786502 FVN786500:FVN786502 GFJ786500:GFJ786502 GPF786500:GPF786502 GZB786500:GZB786502 HIX786500:HIX786502 HST786500:HST786502 ICP786500:ICP786502 IML786500:IML786502 IWH786500:IWH786502 JGD786500:JGD786502 JPZ786500:JPZ786502 JZV786500:JZV786502 KJR786500:KJR786502 KTN786500:KTN786502 LDJ786500:LDJ786502 LNF786500:LNF786502 LXB786500:LXB786502 MGX786500:MGX786502 MQT786500:MQT786502 NAP786500:NAP786502 NKL786500:NKL786502 NUH786500:NUH786502 OED786500:OED786502 ONZ786500:ONZ786502 OXV786500:OXV786502 PHR786500:PHR786502 PRN786500:PRN786502 QBJ786500:QBJ786502 QLF786500:QLF786502 QVB786500:QVB786502 REX786500:REX786502 ROT786500:ROT786502 RYP786500:RYP786502 SIL786500:SIL786502 SSH786500:SSH786502 TCD786500:TCD786502 TLZ786500:TLZ786502 TVV786500:TVV786502 UFR786500:UFR786502 UPN786500:UPN786502 UZJ786500:UZJ786502 VJF786500:VJF786502 VTB786500:VTB786502 WCX786500:WCX786502 WMT786500:WMT786502 WWP786500:WWP786502 AH852036:AH852038 KD852036:KD852038 TZ852036:TZ852038 ADV852036:ADV852038 ANR852036:ANR852038 AXN852036:AXN852038 BHJ852036:BHJ852038 BRF852036:BRF852038 CBB852036:CBB852038 CKX852036:CKX852038 CUT852036:CUT852038 DEP852036:DEP852038 DOL852036:DOL852038 DYH852036:DYH852038 EID852036:EID852038 ERZ852036:ERZ852038 FBV852036:FBV852038 FLR852036:FLR852038 FVN852036:FVN852038 GFJ852036:GFJ852038 GPF852036:GPF852038 GZB852036:GZB852038 HIX852036:HIX852038 HST852036:HST852038 ICP852036:ICP852038 IML852036:IML852038 IWH852036:IWH852038 JGD852036:JGD852038 JPZ852036:JPZ852038 JZV852036:JZV852038 KJR852036:KJR852038 KTN852036:KTN852038 LDJ852036:LDJ852038 LNF852036:LNF852038 LXB852036:LXB852038 MGX852036:MGX852038 MQT852036:MQT852038 NAP852036:NAP852038 NKL852036:NKL852038 NUH852036:NUH852038 OED852036:OED852038 ONZ852036:ONZ852038 OXV852036:OXV852038 PHR852036:PHR852038 PRN852036:PRN852038 QBJ852036:QBJ852038 QLF852036:QLF852038 QVB852036:QVB852038 REX852036:REX852038 ROT852036:ROT852038 RYP852036:RYP852038 SIL852036:SIL852038 SSH852036:SSH852038 TCD852036:TCD852038 TLZ852036:TLZ852038 TVV852036:TVV852038 UFR852036:UFR852038 UPN852036:UPN852038 UZJ852036:UZJ852038 VJF852036:VJF852038 VTB852036:VTB852038 WCX852036:WCX852038 WMT852036:WMT852038 WWP852036:WWP852038 AH917572:AH917574 KD917572:KD917574 TZ917572:TZ917574 ADV917572:ADV917574 ANR917572:ANR917574 AXN917572:AXN917574 BHJ917572:BHJ917574 BRF917572:BRF917574 CBB917572:CBB917574 CKX917572:CKX917574 CUT917572:CUT917574 DEP917572:DEP917574 DOL917572:DOL917574 DYH917572:DYH917574 EID917572:EID917574 ERZ917572:ERZ917574 FBV917572:FBV917574 FLR917572:FLR917574 FVN917572:FVN917574 GFJ917572:GFJ917574 GPF917572:GPF917574 GZB917572:GZB917574 HIX917572:HIX917574 HST917572:HST917574 ICP917572:ICP917574 IML917572:IML917574 IWH917572:IWH917574 JGD917572:JGD917574 JPZ917572:JPZ917574 JZV917572:JZV917574 KJR917572:KJR917574 KTN917572:KTN917574 LDJ917572:LDJ917574 LNF917572:LNF917574 LXB917572:LXB917574 MGX917572:MGX917574 MQT917572:MQT917574 NAP917572:NAP917574 NKL917572:NKL917574 NUH917572:NUH917574 OED917572:OED917574 ONZ917572:ONZ917574 OXV917572:OXV917574 PHR917572:PHR917574 PRN917572:PRN917574 QBJ917572:QBJ917574 QLF917572:QLF917574 QVB917572:QVB917574 REX917572:REX917574 ROT917572:ROT917574 RYP917572:RYP917574 SIL917572:SIL917574 SSH917572:SSH917574 TCD917572:TCD917574 TLZ917572:TLZ917574 TVV917572:TVV917574 UFR917572:UFR917574 UPN917572:UPN917574 UZJ917572:UZJ917574 VJF917572:VJF917574 VTB917572:VTB917574 WCX917572:WCX917574 WMT917572:WMT917574 WWP917572:WWP917574 AH983108:AH983110 KD983108:KD983110 TZ983108:TZ983110 ADV983108:ADV983110 ANR983108:ANR983110 AXN983108:AXN983110 BHJ983108:BHJ983110 BRF983108:BRF983110 CBB983108:CBB983110 CKX983108:CKX983110 CUT983108:CUT983110 DEP983108:DEP983110 DOL983108:DOL983110 DYH983108:DYH983110 EID983108:EID983110 ERZ983108:ERZ983110 FBV983108:FBV983110 FLR983108:FLR983110 FVN983108:FVN983110 GFJ983108:GFJ983110 GPF983108:GPF983110 GZB983108:GZB983110 HIX983108:HIX983110 HST983108:HST983110 ICP983108:ICP983110 IML983108:IML983110 IWH983108:IWH983110 JGD983108:JGD983110 JPZ983108:JPZ983110 JZV983108:JZV983110 KJR983108:KJR983110 KTN983108:KTN983110 LDJ983108:LDJ983110 LNF983108:LNF983110 LXB983108:LXB983110 MGX983108:MGX983110 MQT983108:MQT983110 NAP983108:NAP983110 NKL983108:NKL983110 NUH983108:NUH983110 OED983108:OED983110 ONZ983108:ONZ983110 OXV983108:OXV983110 PHR983108:PHR983110 PRN983108:PRN983110 QBJ983108:QBJ983110 QLF983108:QLF983110 QVB983108:QVB983110 REX983108:REX983110 ROT983108:ROT983110 RYP983108:RYP983110 SIL983108:SIL983110 SSH983108:SSH983110 TCD983108:TCD983110 TLZ983108:TLZ983110 TVV983108:TVV983110 UFR983108:UFR983110 UPN983108:UPN983110 UZJ983108:UZJ983110 VJF983108:VJF983110 VTB983108:VTB983110 WCX983108:WCX983110 WMT983108:WMT983110 WWP983108:WWP983110 AH65:AH66 KD65:KD66 TZ65:TZ66 ADV65:ADV66 ANR65:ANR66 AXN65:AXN66 BHJ65:BHJ66 BRF65:BRF66 CBB65:CBB66 CKX65:CKX66 CUT65:CUT66 DEP65:DEP66 DOL65:DOL66 DYH65:DYH66 EID65:EID66 ERZ65:ERZ66 FBV65:FBV66 FLR65:FLR66 FVN65:FVN66 GFJ65:GFJ66 GPF65:GPF66 GZB65:GZB66 HIX65:HIX66 HST65:HST66 ICP65:ICP66 IML65:IML66 IWH65:IWH66 JGD65:JGD66 JPZ65:JPZ66 JZV65:JZV66 KJR65:KJR66 KTN65:KTN66 LDJ65:LDJ66 LNF65:LNF66 LXB65:LXB66 MGX65:MGX66 MQT65:MQT66 NAP65:NAP66 NKL65:NKL66 NUH65:NUH66 OED65:OED66 ONZ65:ONZ66 OXV65:OXV66 PHR65:PHR66 PRN65:PRN66 QBJ65:QBJ66 QLF65:QLF66 QVB65:QVB66 REX65:REX66 ROT65:ROT66 RYP65:RYP66 SIL65:SIL66 SSH65:SSH66 TCD65:TCD66 TLZ65:TLZ66 TVV65:TVV66 UFR65:UFR66 UPN65:UPN66 UZJ65:UZJ66 VJF65:VJF66 VTB65:VTB66 WCX65:WCX66 WMT65:WMT66 WWP65:WWP66 AH65601:AH65602 KD65601:KD65602 TZ65601:TZ65602 ADV65601:ADV65602 ANR65601:ANR65602 AXN65601:AXN65602 BHJ65601:BHJ65602 BRF65601:BRF65602 CBB65601:CBB65602 CKX65601:CKX65602 CUT65601:CUT65602 DEP65601:DEP65602 DOL65601:DOL65602 DYH65601:DYH65602 EID65601:EID65602 ERZ65601:ERZ65602 FBV65601:FBV65602 FLR65601:FLR65602 FVN65601:FVN65602 GFJ65601:GFJ65602 GPF65601:GPF65602 GZB65601:GZB65602 HIX65601:HIX65602 HST65601:HST65602 ICP65601:ICP65602 IML65601:IML65602 IWH65601:IWH65602 JGD65601:JGD65602 JPZ65601:JPZ65602 JZV65601:JZV65602 KJR65601:KJR65602 KTN65601:KTN65602 LDJ65601:LDJ65602 LNF65601:LNF65602 LXB65601:LXB65602 MGX65601:MGX65602 MQT65601:MQT65602 NAP65601:NAP65602 NKL65601:NKL65602 NUH65601:NUH65602 OED65601:OED65602 ONZ65601:ONZ65602 OXV65601:OXV65602 PHR65601:PHR65602 PRN65601:PRN65602 QBJ65601:QBJ65602 QLF65601:QLF65602 QVB65601:QVB65602 REX65601:REX65602 ROT65601:ROT65602 RYP65601:RYP65602 SIL65601:SIL65602 SSH65601:SSH65602 TCD65601:TCD65602 TLZ65601:TLZ65602 TVV65601:TVV65602 UFR65601:UFR65602 UPN65601:UPN65602 UZJ65601:UZJ65602 VJF65601:VJF65602 VTB65601:VTB65602 WCX65601:WCX65602 WMT65601:WMT65602 WWP65601:WWP65602 AH131137:AH131138 KD131137:KD131138 TZ131137:TZ131138 ADV131137:ADV131138 ANR131137:ANR131138 AXN131137:AXN131138 BHJ131137:BHJ131138 BRF131137:BRF131138 CBB131137:CBB131138 CKX131137:CKX131138 CUT131137:CUT131138 DEP131137:DEP131138 DOL131137:DOL131138 DYH131137:DYH131138 EID131137:EID131138 ERZ131137:ERZ131138 FBV131137:FBV131138 FLR131137:FLR131138 FVN131137:FVN131138 GFJ131137:GFJ131138 GPF131137:GPF131138 GZB131137:GZB131138 HIX131137:HIX131138 HST131137:HST131138 ICP131137:ICP131138 IML131137:IML131138 IWH131137:IWH131138 JGD131137:JGD131138 JPZ131137:JPZ131138 JZV131137:JZV131138 KJR131137:KJR131138 KTN131137:KTN131138 LDJ131137:LDJ131138 LNF131137:LNF131138 LXB131137:LXB131138 MGX131137:MGX131138 MQT131137:MQT131138 NAP131137:NAP131138 NKL131137:NKL131138 NUH131137:NUH131138 OED131137:OED131138 ONZ131137:ONZ131138 OXV131137:OXV131138 PHR131137:PHR131138 PRN131137:PRN131138 QBJ131137:QBJ131138 QLF131137:QLF131138 QVB131137:QVB131138 REX131137:REX131138 ROT131137:ROT131138 RYP131137:RYP131138 SIL131137:SIL131138 SSH131137:SSH131138 TCD131137:TCD131138 TLZ131137:TLZ131138 TVV131137:TVV131138 UFR131137:UFR131138 UPN131137:UPN131138 UZJ131137:UZJ131138 VJF131137:VJF131138 VTB131137:VTB131138 WCX131137:WCX131138 WMT131137:WMT131138 WWP131137:WWP131138 AH196673:AH196674 KD196673:KD196674 TZ196673:TZ196674 ADV196673:ADV196674 ANR196673:ANR196674 AXN196673:AXN196674 BHJ196673:BHJ196674 BRF196673:BRF196674 CBB196673:CBB196674 CKX196673:CKX196674 CUT196673:CUT196674 DEP196673:DEP196674 DOL196673:DOL196674 DYH196673:DYH196674 EID196673:EID196674 ERZ196673:ERZ196674 FBV196673:FBV196674 FLR196673:FLR196674 FVN196673:FVN196674 GFJ196673:GFJ196674 GPF196673:GPF196674 GZB196673:GZB196674 HIX196673:HIX196674 HST196673:HST196674 ICP196673:ICP196674 IML196673:IML196674 IWH196673:IWH196674 JGD196673:JGD196674 JPZ196673:JPZ196674 JZV196673:JZV196674 KJR196673:KJR196674 KTN196673:KTN196674 LDJ196673:LDJ196674 LNF196673:LNF196674 LXB196673:LXB196674 MGX196673:MGX196674 MQT196673:MQT196674 NAP196673:NAP196674 NKL196673:NKL196674 NUH196673:NUH196674 OED196673:OED196674 ONZ196673:ONZ196674 OXV196673:OXV196674 PHR196673:PHR196674 PRN196673:PRN196674 QBJ196673:QBJ196674 QLF196673:QLF196674 QVB196673:QVB196674 REX196673:REX196674 ROT196673:ROT196674 RYP196673:RYP196674 SIL196673:SIL196674 SSH196673:SSH196674 TCD196673:TCD196674 TLZ196673:TLZ196674 TVV196673:TVV196674 UFR196673:UFR196674 UPN196673:UPN196674 UZJ196673:UZJ196674 VJF196673:VJF196674 VTB196673:VTB196674 WCX196673:WCX196674 WMT196673:WMT196674 WWP196673:WWP196674 AH262209:AH262210 KD262209:KD262210 TZ262209:TZ262210 ADV262209:ADV262210 ANR262209:ANR262210 AXN262209:AXN262210 BHJ262209:BHJ262210 BRF262209:BRF262210 CBB262209:CBB262210 CKX262209:CKX262210 CUT262209:CUT262210 DEP262209:DEP262210 DOL262209:DOL262210 DYH262209:DYH262210 EID262209:EID262210 ERZ262209:ERZ262210 FBV262209:FBV262210 FLR262209:FLR262210 FVN262209:FVN262210 GFJ262209:GFJ262210 GPF262209:GPF262210 GZB262209:GZB262210 HIX262209:HIX262210 HST262209:HST262210 ICP262209:ICP262210 IML262209:IML262210 IWH262209:IWH262210 JGD262209:JGD262210 JPZ262209:JPZ262210 JZV262209:JZV262210 KJR262209:KJR262210 KTN262209:KTN262210 LDJ262209:LDJ262210 LNF262209:LNF262210 LXB262209:LXB262210 MGX262209:MGX262210 MQT262209:MQT262210 NAP262209:NAP262210 NKL262209:NKL262210 NUH262209:NUH262210 OED262209:OED262210 ONZ262209:ONZ262210 OXV262209:OXV262210 PHR262209:PHR262210 PRN262209:PRN262210 QBJ262209:QBJ262210 QLF262209:QLF262210 QVB262209:QVB262210 REX262209:REX262210 ROT262209:ROT262210 RYP262209:RYP262210 SIL262209:SIL262210 SSH262209:SSH262210 TCD262209:TCD262210 TLZ262209:TLZ262210 TVV262209:TVV262210 UFR262209:UFR262210 UPN262209:UPN262210 UZJ262209:UZJ262210 VJF262209:VJF262210 VTB262209:VTB262210 WCX262209:WCX262210 WMT262209:WMT262210 WWP262209:WWP262210 AH327745:AH327746 KD327745:KD327746 TZ327745:TZ327746 ADV327745:ADV327746 ANR327745:ANR327746 AXN327745:AXN327746 BHJ327745:BHJ327746 BRF327745:BRF327746 CBB327745:CBB327746 CKX327745:CKX327746 CUT327745:CUT327746 DEP327745:DEP327746 DOL327745:DOL327746 DYH327745:DYH327746 EID327745:EID327746 ERZ327745:ERZ327746 FBV327745:FBV327746 FLR327745:FLR327746 FVN327745:FVN327746 GFJ327745:GFJ327746 GPF327745:GPF327746 GZB327745:GZB327746 HIX327745:HIX327746 HST327745:HST327746 ICP327745:ICP327746 IML327745:IML327746 IWH327745:IWH327746 JGD327745:JGD327746 JPZ327745:JPZ327746 JZV327745:JZV327746 KJR327745:KJR327746 KTN327745:KTN327746 LDJ327745:LDJ327746 LNF327745:LNF327746 LXB327745:LXB327746 MGX327745:MGX327746 MQT327745:MQT327746 NAP327745:NAP327746 NKL327745:NKL327746 NUH327745:NUH327746 OED327745:OED327746 ONZ327745:ONZ327746 OXV327745:OXV327746 PHR327745:PHR327746 PRN327745:PRN327746 QBJ327745:QBJ327746 QLF327745:QLF327746 QVB327745:QVB327746 REX327745:REX327746 ROT327745:ROT327746 RYP327745:RYP327746 SIL327745:SIL327746 SSH327745:SSH327746 TCD327745:TCD327746 TLZ327745:TLZ327746 TVV327745:TVV327746 UFR327745:UFR327746 UPN327745:UPN327746 UZJ327745:UZJ327746 VJF327745:VJF327746 VTB327745:VTB327746 WCX327745:WCX327746 WMT327745:WMT327746 WWP327745:WWP327746 AH393281:AH393282 KD393281:KD393282 TZ393281:TZ393282 ADV393281:ADV393282 ANR393281:ANR393282 AXN393281:AXN393282 BHJ393281:BHJ393282 BRF393281:BRF393282 CBB393281:CBB393282 CKX393281:CKX393282 CUT393281:CUT393282 DEP393281:DEP393282 DOL393281:DOL393282 DYH393281:DYH393282 EID393281:EID393282 ERZ393281:ERZ393282 FBV393281:FBV393282 FLR393281:FLR393282 FVN393281:FVN393282 GFJ393281:GFJ393282 GPF393281:GPF393282 GZB393281:GZB393282 HIX393281:HIX393282 HST393281:HST393282 ICP393281:ICP393282 IML393281:IML393282 IWH393281:IWH393282 JGD393281:JGD393282 JPZ393281:JPZ393282 JZV393281:JZV393282 KJR393281:KJR393282 KTN393281:KTN393282 LDJ393281:LDJ393282 LNF393281:LNF393282 LXB393281:LXB393282 MGX393281:MGX393282 MQT393281:MQT393282 NAP393281:NAP393282 NKL393281:NKL393282 NUH393281:NUH393282 OED393281:OED393282 ONZ393281:ONZ393282 OXV393281:OXV393282 PHR393281:PHR393282 PRN393281:PRN393282 QBJ393281:QBJ393282 QLF393281:QLF393282 QVB393281:QVB393282 REX393281:REX393282 ROT393281:ROT393282 RYP393281:RYP393282 SIL393281:SIL393282 SSH393281:SSH393282 TCD393281:TCD393282 TLZ393281:TLZ393282 TVV393281:TVV393282 UFR393281:UFR393282 UPN393281:UPN393282 UZJ393281:UZJ393282 VJF393281:VJF393282 VTB393281:VTB393282 WCX393281:WCX393282 WMT393281:WMT393282 WWP393281:WWP393282 AH458817:AH458818 KD458817:KD458818 TZ458817:TZ458818 ADV458817:ADV458818 ANR458817:ANR458818 AXN458817:AXN458818 BHJ458817:BHJ458818 BRF458817:BRF458818 CBB458817:CBB458818 CKX458817:CKX458818 CUT458817:CUT458818 DEP458817:DEP458818 DOL458817:DOL458818 DYH458817:DYH458818 EID458817:EID458818 ERZ458817:ERZ458818 FBV458817:FBV458818 FLR458817:FLR458818 FVN458817:FVN458818 GFJ458817:GFJ458818 GPF458817:GPF458818 GZB458817:GZB458818 HIX458817:HIX458818 HST458817:HST458818 ICP458817:ICP458818 IML458817:IML458818 IWH458817:IWH458818 JGD458817:JGD458818 JPZ458817:JPZ458818 JZV458817:JZV458818 KJR458817:KJR458818 KTN458817:KTN458818 LDJ458817:LDJ458818 LNF458817:LNF458818 LXB458817:LXB458818 MGX458817:MGX458818 MQT458817:MQT458818 NAP458817:NAP458818 NKL458817:NKL458818 NUH458817:NUH458818 OED458817:OED458818 ONZ458817:ONZ458818 OXV458817:OXV458818 PHR458817:PHR458818 PRN458817:PRN458818 QBJ458817:QBJ458818 QLF458817:QLF458818 QVB458817:QVB458818 REX458817:REX458818 ROT458817:ROT458818 RYP458817:RYP458818 SIL458817:SIL458818 SSH458817:SSH458818 TCD458817:TCD458818 TLZ458817:TLZ458818 TVV458817:TVV458818 UFR458817:UFR458818 UPN458817:UPN458818 UZJ458817:UZJ458818 VJF458817:VJF458818 VTB458817:VTB458818 WCX458817:WCX458818 WMT458817:WMT458818 WWP458817:WWP458818 AH524353:AH524354 KD524353:KD524354 TZ524353:TZ524354 ADV524353:ADV524354 ANR524353:ANR524354 AXN524353:AXN524354 BHJ524353:BHJ524354 BRF524353:BRF524354 CBB524353:CBB524354 CKX524353:CKX524354 CUT524353:CUT524354 DEP524353:DEP524354 DOL524353:DOL524354 DYH524353:DYH524354 EID524353:EID524354 ERZ524353:ERZ524354 FBV524353:FBV524354 FLR524353:FLR524354 FVN524353:FVN524354 GFJ524353:GFJ524354 GPF524353:GPF524354 GZB524353:GZB524354 HIX524353:HIX524354 HST524353:HST524354 ICP524353:ICP524354 IML524353:IML524354 IWH524353:IWH524354 JGD524353:JGD524354 JPZ524353:JPZ524354 JZV524353:JZV524354 KJR524353:KJR524354 KTN524353:KTN524354 LDJ524353:LDJ524354 LNF524353:LNF524354 LXB524353:LXB524354 MGX524353:MGX524354 MQT524353:MQT524354 NAP524353:NAP524354 NKL524353:NKL524354 NUH524353:NUH524354 OED524353:OED524354 ONZ524353:ONZ524354 OXV524353:OXV524354 PHR524353:PHR524354 PRN524353:PRN524354 QBJ524353:QBJ524354 QLF524353:QLF524354 QVB524353:QVB524354 REX524353:REX524354 ROT524353:ROT524354 RYP524353:RYP524354 SIL524353:SIL524354 SSH524353:SSH524354 TCD524353:TCD524354 TLZ524353:TLZ524354 TVV524353:TVV524354 UFR524353:UFR524354 UPN524353:UPN524354 UZJ524353:UZJ524354 VJF524353:VJF524354 VTB524353:VTB524354 WCX524353:WCX524354 WMT524353:WMT524354 WWP524353:WWP524354 AH589889:AH589890 KD589889:KD589890 TZ589889:TZ589890 ADV589889:ADV589890 ANR589889:ANR589890 AXN589889:AXN589890 BHJ589889:BHJ589890 BRF589889:BRF589890 CBB589889:CBB589890 CKX589889:CKX589890 CUT589889:CUT589890 DEP589889:DEP589890 DOL589889:DOL589890 DYH589889:DYH589890 EID589889:EID589890 ERZ589889:ERZ589890 FBV589889:FBV589890 FLR589889:FLR589890 FVN589889:FVN589890 GFJ589889:GFJ589890 GPF589889:GPF589890 GZB589889:GZB589890 HIX589889:HIX589890 HST589889:HST589890 ICP589889:ICP589890 IML589889:IML589890 IWH589889:IWH589890 JGD589889:JGD589890 JPZ589889:JPZ589890 JZV589889:JZV589890 KJR589889:KJR589890 KTN589889:KTN589890 LDJ589889:LDJ589890 LNF589889:LNF589890 LXB589889:LXB589890 MGX589889:MGX589890 MQT589889:MQT589890 NAP589889:NAP589890 NKL589889:NKL589890 NUH589889:NUH589890 OED589889:OED589890 ONZ589889:ONZ589890 OXV589889:OXV589890 PHR589889:PHR589890 PRN589889:PRN589890 QBJ589889:QBJ589890 QLF589889:QLF589890 QVB589889:QVB589890 REX589889:REX589890 ROT589889:ROT589890 RYP589889:RYP589890 SIL589889:SIL589890 SSH589889:SSH589890 TCD589889:TCD589890 TLZ589889:TLZ589890 TVV589889:TVV589890 UFR589889:UFR589890 UPN589889:UPN589890 UZJ589889:UZJ589890 VJF589889:VJF589890 VTB589889:VTB589890 WCX589889:WCX589890 WMT589889:WMT589890 WWP589889:WWP589890 AH655425:AH655426 KD655425:KD655426 TZ655425:TZ655426 ADV655425:ADV655426 ANR655425:ANR655426 AXN655425:AXN655426 BHJ655425:BHJ655426 BRF655425:BRF655426 CBB655425:CBB655426 CKX655425:CKX655426 CUT655425:CUT655426 DEP655425:DEP655426 DOL655425:DOL655426 DYH655425:DYH655426 EID655425:EID655426 ERZ655425:ERZ655426 FBV655425:FBV655426 FLR655425:FLR655426 FVN655425:FVN655426 GFJ655425:GFJ655426 GPF655425:GPF655426 GZB655425:GZB655426 HIX655425:HIX655426 HST655425:HST655426 ICP655425:ICP655426 IML655425:IML655426 IWH655425:IWH655426 JGD655425:JGD655426 JPZ655425:JPZ655426 JZV655425:JZV655426 KJR655425:KJR655426 KTN655425:KTN655426 LDJ655425:LDJ655426 LNF655425:LNF655426 LXB655425:LXB655426 MGX655425:MGX655426 MQT655425:MQT655426 NAP655425:NAP655426 NKL655425:NKL655426 NUH655425:NUH655426 OED655425:OED655426 ONZ655425:ONZ655426 OXV655425:OXV655426 PHR655425:PHR655426 PRN655425:PRN655426 QBJ655425:QBJ655426 QLF655425:QLF655426 QVB655425:QVB655426 REX655425:REX655426 ROT655425:ROT655426 RYP655425:RYP655426 SIL655425:SIL655426 SSH655425:SSH655426 TCD655425:TCD655426 TLZ655425:TLZ655426 TVV655425:TVV655426 UFR655425:UFR655426 UPN655425:UPN655426 UZJ655425:UZJ655426 VJF655425:VJF655426 VTB655425:VTB655426 WCX655425:WCX655426 WMT655425:WMT655426 WWP655425:WWP655426 AH720961:AH720962 KD720961:KD720962 TZ720961:TZ720962 ADV720961:ADV720962 ANR720961:ANR720962 AXN720961:AXN720962 BHJ720961:BHJ720962 BRF720961:BRF720962 CBB720961:CBB720962 CKX720961:CKX720962 CUT720961:CUT720962 DEP720961:DEP720962 DOL720961:DOL720962 DYH720961:DYH720962 EID720961:EID720962 ERZ720961:ERZ720962 FBV720961:FBV720962 FLR720961:FLR720962 FVN720961:FVN720962 GFJ720961:GFJ720962 GPF720961:GPF720962 GZB720961:GZB720962 HIX720961:HIX720962 HST720961:HST720962 ICP720961:ICP720962 IML720961:IML720962 IWH720961:IWH720962 JGD720961:JGD720962 JPZ720961:JPZ720962 JZV720961:JZV720962 KJR720961:KJR720962 KTN720961:KTN720962 LDJ720961:LDJ720962 LNF720961:LNF720962 LXB720961:LXB720962 MGX720961:MGX720962 MQT720961:MQT720962 NAP720961:NAP720962 NKL720961:NKL720962 NUH720961:NUH720962 OED720961:OED720962 ONZ720961:ONZ720962 OXV720961:OXV720962 PHR720961:PHR720962 PRN720961:PRN720962 QBJ720961:QBJ720962 QLF720961:QLF720962 QVB720961:QVB720962 REX720961:REX720962 ROT720961:ROT720962 RYP720961:RYP720962 SIL720961:SIL720962 SSH720961:SSH720962 TCD720961:TCD720962 TLZ720961:TLZ720962 TVV720961:TVV720962 UFR720961:UFR720962 UPN720961:UPN720962 UZJ720961:UZJ720962 VJF720961:VJF720962 VTB720961:VTB720962 WCX720961:WCX720962 WMT720961:WMT720962 WWP720961:WWP720962 AH786497:AH786498 KD786497:KD786498 TZ786497:TZ786498 ADV786497:ADV786498 ANR786497:ANR786498 AXN786497:AXN786498 BHJ786497:BHJ786498 BRF786497:BRF786498 CBB786497:CBB786498 CKX786497:CKX786498 CUT786497:CUT786498 DEP786497:DEP786498 DOL786497:DOL786498 DYH786497:DYH786498 EID786497:EID786498 ERZ786497:ERZ786498 FBV786497:FBV786498 FLR786497:FLR786498 FVN786497:FVN786498 GFJ786497:GFJ786498 GPF786497:GPF786498 GZB786497:GZB786498 HIX786497:HIX786498 HST786497:HST786498 ICP786497:ICP786498 IML786497:IML786498 IWH786497:IWH786498 JGD786497:JGD786498 JPZ786497:JPZ786498 JZV786497:JZV786498 KJR786497:KJR786498 KTN786497:KTN786498 LDJ786497:LDJ786498 LNF786497:LNF786498 LXB786497:LXB786498 MGX786497:MGX786498 MQT786497:MQT786498 NAP786497:NAP786498 NKL786497:NKL786498 NUH786497:NUH786498 OED786497:OED786498 ONZ786497:ONZ786498 OXV786497:OXV786498 PHR786497:PHR786498 PRN786497:PRN786498 QBJ786497:QBJ786498 QLF786497:QLF786498 QVB786497:QVB786498 REX786497:REX786498 ROT786497:ROT786498 RYP786497:RYP786498 SIL786497:SIL786498 SSH786497:SSH786498 TCD786497:TCD786498 TLZ786497:TLZ786498 TVV786497:TVV786498 UFR786497:UFR786498 UPN786497:UPN786498 UZJ786497:UZJ786498 VJF786497:VJF786498 VTB786497:VTB786498 WCX786497:WCX786498 WMT786497:WMT786498 WWP786497:WWP786498 AH852033:AH852034 KD852033:KD852034 TZ852033:TZ852034 ADV852033:ADV852034 ANR852033:ANR852034 AXN852033:AXN852034 BHJ852033:BHJ852034 BRF852033:BRF852034 CBB852033:CBB852034 CKX852033:CKX852034 CUT852033:CUT852034 DEP852033:DEP852034 DOL852033:DOL852034 DYH852033:DYH852034 EID852033:EID852034 ERZ852033:ERZ852034 FBV852033:FBV852034 FLR852033:FLR852034 FVN852033:FVN852034 GFJ852033:GFJ852034 GPF852033:GPF852034 GZB852033:GZB852034 HIX852033:HIX852034 HST852033:HST852034 ICP852033:ICP852034 IML852033:IML852034 IWH852033:IWH852034 JGD852033:JGD852034 JPZ852033:JPZ852034 JZV852033:JZV852034 KJR852033:KJR852034 KTN852033:KTN852034 LDJ852033:LDJ852034 LNF852033:LNF852034 LXB852033:LXB852034 MGX852033:MGX852034 MQT852033:MQT852034 NAP852033:NAP852034 NKL852033:NKL852034 NUH852033:NUH852034 OED852033:OED852034 ONZ852033:ONZ852034 OXV852033:OXV852034 PHR852033:PHR852034 PRN852033:PRN852034 QBJ852033:QBJ852034 QLF852033:QLF852034 QVB852033:QVB852034 REX852033:REX852034 ROT852033:ROT852034 RYP852033:RYP852034 SIL852033:SIL852034 SSH852033:SSH852034 TCD852033:TCD852034 TLZ852033:TLZ852034 TVV852033:TVV852034 UFR852033:UFR852034 UPN852033:UPN852034 UZJ852033:UZJ852034 VJF852033:VJF852034 VTB852033:VTB852034 WCX852033:WCX852034 WMT852033:WMT852034 WWP852033:WWP852034 AH917569:AH917570 KD917569:KD917570 TZ917569:TZ917570 ADV917569:ADV917570 ANR917569:ANR917570 AXN917569:AXN917570 BHJ917569:BHJ917570 BRF917569:BRF917570 CBB917569:CBB917570 CKX917569:CKX917570 CUT917569:CUT917570 DEP917569:DEP917570 DOL917569:DOL917570 DYH917569:DYH917570 EID917569:EID917570 ERZ917569:ERZ917570 FBV917569:FBV917570 FLR917569:FLR917570 FVN917569:FVN917570 GFJ917569:GFJ917570 GPF917569:GPF917570 GZB917569:GZB917570 HIX917569:HIX917570 HST917569:HST917570 ICP917569:ICP917570 IML917569:IML917570 IWH917569:IWH917570 JGD917569:JGD917570 JPZ917569:JPZ917570 JZV917569:JZV917570 KJR917569:KJR917570 KTN917569:KTN917570 LDJ917569:LDJ917570 LNF917569:LNF917570 LXB917569:LXB917570 MGX917569:MGX917570 MQT917569:MQT917570 NAP917569:NAP917570 NKL917569:NKL917570 NUH917569:NUH917570 OED917569:OED917570 ONZ917569:ONZ917570 OXV917569:OXV917570 PHR917569:PHR917570 PRN917569:PRN917570 QBJ917569:QBJ917570 QLF917569:QLF917570 QVB917569:QVB917570 REX917569:REX917570 ROT917569:ROT917570 RYP917569:RYP917570 SIL917569:SIL917570 SSH917569:SSH917570 TCD917569:TCD917570 TLZ917569:TLZ917570 TVV917569:TVV917570 UFR917569:UFR917570 UPN917569:UPN917570 UZJ917569:UZJ917570 VJF917569:VJF917570 VTB917569:VTB917570 WCX917569:WCX917570 WMT917569:WMT917570 WWP917569:WWP917570 AH983105:AH983106 KD983105:KD983106 TZ983105:TZ983106 ADV983105:ADV983106 ANR983105:ANR983106 AXN983105:AXN983106 BHJ983105:BHJ983106 BRF983105:BRF983106 CBB983105:CBB983106 CKX983105:CKX983106 CUT983105:CUT983106 DEP983105:DEP983106 DOL983105:DOL983106 DYH983105:DYH983106 EID983105:EID983106 ERZ983105:ERZ983106 FBV983105:FBV983106 FLR983105:FLR983106 FVN983105:FVN983106 GFJ983105:GFJ983106 GPF983105:GPF983106 GZB983105:GZB983106 HIX983105:HIX983106 HST983105:HST983106 ICP983105:ICP983106 IML983105:IML983106 IWH983105:IWH983106 JGD983105:JGD983106 JPZ983105:JPZ983106 JZV983105:JZV983106 KJR983105:KJR983106 KTN983105:KTN983106 LDJ983105:LDJ983106 LNF983105:LNF983106 LXB983105:LXB983106 MGX983105:MGX983106 MQT983105:MQT983106 NAP983105:NAP983106 NKL983105:NKL983106 NUH983105:NUH983106 OED983105:OED983106 ONZ983105:ONZ983106 OXV983105:OXV983106 PHR983105:PHR983106 PRN983105:PRN983106 QBJ983105:QBJ983106 QLF983105:QLF983106 QVB983105:QVB983106 REX983105:REX983106 ROT983105:ROT983106 RYP983105:RYP983106 SIL983105:SIL983106 SSH983105:SSH983106 TCD983105:TCD983106 TLZ983105:TLZ983106 TVV983105:TVV983106 UFR983105:UFR983106 UPN983105:UPN983106 UZJ983105:UZJ983106 VJF983105:VJF983106 VTB983105:VTB983106 WCX983105:WCX983106 WMT983105:WMT983106 WWP983105:WWP983106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C155"/>
  <sheetViews>
    <sheetView zoomScale="70" zoomScaleNormal="70" workbookViewId="0"/>
  </sheetViews>
  <sheetFormatPr defaultRowHeight="13.5" x14ac:dyDescent="0.15"/>
  <cols>
    <col min="1" max="1" width="1.125" style="96" customWidth="1"/>
    <col min="2" max="2" width="6.125" style="96" customWidth="1"/>
    <col min="3" max="5" width="8.625" style="96" customWidth="1"/>
    <col min="6" max="6" width="1.125" style="96" customWidth="1"/>
    <col min="7" max="7" width="6.125" style="96" customWidth="1"/>
    <col min="8" max="10" width="8.625" style="96" customWidth="1"/>
    <col min="11" max="11" width="1.125" style="96" customWidth="1"/>
    <col min="12" max="12" width="6.125" style="96" customWidth="1"/>
    <col min="13" max="15" width="8.625" style="96" customWidth="1"/>
    <col min="16" max="16" width="1.125" style="96" customWidth="1"/>
    <col min="17" max="17" width="6.125" style="96" customWidth="1"/>
    <col min="18" max="20" width="8.625" style="96" customWidth="1"/>
    <col min="21" max="21" width="1.125" style="96" customWidth="1"/>
    <col min="22" max="22" width="6.125" style="96" customWidth="1"/>
    <col min="23" max="24" width="8.625" style="96" customWidth="1"/>
    <col min="25" max="25" width="1.125" style="96" customWidth="1"/>
    <col min="26" max="26" width="6.125" style="96" customWidth="1"/>
    <col min="27" max="28" width="8.625" style="96" customWidth="1"/>
    <col min="29" max="29" width="1.125" style="96" customWidth="1"/>
    <col min="30" max="256" width="9" style="96"/>
    <col min="257" max="257" width="1.125" style="96" customWidth="1"/>
    <col min="258" max="258" width="6.125" style="96" customWidth="1"/>
    <col min="259" max="261" width="8.625" style="96" customWidth="1"/>
    <col min="262" max="262" width="1.125" style="96" customWidth="1"/>
    <col min="263" max="263" width="6.125" style="96" customWidth="1"/>
    <col min="264" max="266" width="8.625" style="96" customWidth="1"/>
    <col min="267" max="267" width="1.125" style="96" customWidth="1"/>
    <col min="268" max="268" width="6.125" style="96" customWidth="1"/>
    <col min="269" max="271" width="8.625" style="96" customWidth="1"/>
    <col min="272" max="272" width="1.125" style="96" customWidth="1"/>
    <col min="273" max="273" width="6.125" style="96" customWidth="1"/>
    <col min="274" max="276" width="8.625" style="96" customWidth="1"/>
    <col min="277" max="277" width="1.125" style="96" customWidth="1"/>
    <col min="278" max="278" width="6.125" style="96" customWidth="1"/>
    <col min="279" max="280" width="8.625" style="96" customWidth="1"/>
    <col min="281" max="281" width="1.125" style="96" customWidth="1"/>
    <col min="282" max="282" width="6.125" style="96" customWidth="1"/>
    <col min="283" max="284" width="8.625" style="96" customWidth="1"/>
    <col min="285" max="285" width="1.125" style="96" customWidth="1"/>
    <col min="286" max="512" width="9" style="96"/>
    <col min="513" max="513" width="1.125" style="96" customWidth="1"/>
    <col min="514" max="514" width="6.125" style="96" customWidth="1"/>
    <col min="515" max="517" width="8.625" style="96" customWidth="1"/>
    <col min="518" max="518" width="1.125" style="96" customWidth="1"/>
    <col min="519" max="519" width="6.125" style="96" customWidth="1"/>
    <col min="520" max="522" width="8.625" style="96" customWidth="1"/>
    <col min="523" max="523" width="1.125" style="96" customWidth="1"/>
    <col min="524" max="524" width="6.125" style="96" customWidth="1"/>
    <col min="525" max="527" width="8.625" style="96" customWidth="1"/>
    <col min="528" max="528" width="1.125" style="96" customWidth="1"/>
    <col min="529" max="529" width="6.125" style="96" customWidth="1"/>
    <col min="530" max="532" width="8.625" style="96" customWidth="1"/>
    <col min="533" max="533" width="1.125" style="96" customWidth="1"/>
    <col min="534" max="534" width="6.125" style="96" customWidth="1"/>
    <col min="535" max="536" width="8.625" style="96" customWidth="1"/>
    <col min="537" max="537" width="1.125" style="96" customWidth="1"/>
    <col min="538" max="538" width="6.125" style="96" customWidth="1"/>
    <col min="539" max="540" width="8.625" style="96" customWidth="1"/>
    <col min="541" max="541" width="1.125" style="96" customWidth="1"/>
    <col min="542" max="768" width="9" style="96"/>
    <col min="769" max="769" width="1.125" style="96" customWidth="1"/>
    <col min="770" max="770" width="6.125" style="96" customWidth="1"/>
    <col min="771" max="773" width="8.625" style="96" customWidth="1"/>
    <col min="774" max="774" width="1.125" style="96" customWidth="1"/>
    <col min="775" max="775" width="6.125" style="96" customWidth="1"/>
    <col min="776" max="778" width="8.625" style="96" customWidth="1"/>
    <col min="779" max="779" width="1.125" style="96" customWidth="1"/>
    <col min="780" max="780" width="6.125" style="96" customWidth="1"/>
    <col min="781" max="783" width="8.625" style="96" customWidth="1"/>
    <col min="784" max="784" width="1.125" style="96" customWidth="1"/>
    <col min="785" max="785" width="6.125" style="96" customWidth="1"/>
    <col min="786" max="788" width="8.625" style="96" customWidth="1"/>
    <col min="789" max="789" width="1.125" style="96" customWidth="1"/>
    <col min="790" max="790" width="6.125" style="96" customWidth="1"/>
    <col min="791" max="792" width="8.625" style="96" customWidth="1"/>
    <col min="793" max="793" width="1.125" style="96" customWidth="1"/>
    <col min="794" max="794" width="6.125" style="96" customWidth="1"/>
    <col min="795" max="796" width="8.625" style="96" customWidth="1"/>
    <col min="797" max="797" width="1.125" style="96" customWidth="1"/>
    <col min="798" max="1024" width="9" style="96"/>
    <col min="1025" max="1025" width="1.125" style="96" customWidth="1"/>
    <col min="1026" max="1026" width="6.125" style="96" customWidth="1"/>
    <col min="1027" max="1029" width="8.625" style="96" customWidth="1"/>
    <col min="1030" max="1030" width="1.125" style="96" customWidth="1"/>
    <col min="1031" max="1031" width="6.125" style="96" customWidth="1"/>
    <col min="1032" max="1034" width="8.625" style="96" customWidth="1"/>
    <col min="1035" max="1035" width="1.125" style="96" customWidth="1"/>
    <col min="1036" max="1036" width="6.125" style="96" customWidth="1"/>
    <col min="1037" max="1039" width="8.625" style="96" customWidth="1"/>
    <col min="1040" max="1040" width="1.125" style="96" customWidth="1"/>
    <col min="1041" max="1041" width="6.125" style="96" customWidth="1"/>
    <col min="1042" max="1044" width="8.625" style="96" customWidth="1"/>
    <col min="1045" max="1045" width="1.125" style="96" customWidth="1"/>
    <col min="1046" max="1046" width="6.125" style="96" customWidth="1"/>
    <col min="1047" max="1048" width="8.625" style="96" customWidth="1"/>
    <col min="1049" max="1049" width="1.125" style="96" customWidth="1"/>
    <col min="1050" max="1050" width="6.125" style="96" customWidth="1"/>
    <col min="1051" max="1052" width="8.625" style="96" customWidth="1"/>
    <col min="1053" max="1053" width="1.125" style="96" customWidth="1"/>
    <col min="1054" max="1280" width="9" style="96"/>
    <col min="1281" max="1281" width="1.125" style="96" customWidth="1"/>
    <col min="1282" max="1282" width="6.125" style="96" customWidth="1"/>
    <col min="1283" max="1285" width="8.625" style="96" customWidth="1"/>
    <col min="1286" max="1286" width="1.125" style="96" customWidth="1"/>
    <col min="1287" max="1287" width="6.125" style="96" customWidth="1"/>
    <col min="1288" max="1290" width="8.625" style="96" customWidth="1"/>
    <col min="1291" max="1291" width="1.125" style="96" customWidth="1"/>
    <col min="1292" max="1292" width="6.125" style="96" customWidth="1"/>
    <col min="1293" max="1295" width="8.625" style="96" customWidth="1"/>
    <col min="1296" max="1296" width="1.125" style="96" customWidth="1"/>
    <col min="1297" max="1297" width="6.125" style="96" customWidth="1"/>
    <col min="1298" max="1300" width="8.625" style="96" customWidth="1"/>
    <col min="1301" max="1301" width="1.125" style="96" customWidth="1"/>
    <col min="1302" max="1302" width="6.125" style="96" customWidth="1"/>
    <col min="1303" max="1304" width="8.625" style="96" customWidth="1"/>
    <col min="1305" max="1305" width="1.125" style="96" customWidth="1"/>
    <col min="1306" max="1306" width="6.125" style="96" customWidth="1"/>
    <col min="1307" max="1308" width="8.625" style="96" customWidth="1"/>
    <col min="1309" max="1309" width="1.125" style="96" customWidth="1"/>
    <col min="1310" max="1536" width="9" style="96"/>
    <col min="1537" max="1537" width="1.125" style="96" customWidth="1"/>
    <col min="1538" max="1538" width="6.125" style="96" customWidth="1"/>
    <col min="1539" max="1541" width="8.625" style="96" customWidth="1"/>
    <col min="1542" max="1542" width="1.125" style="96" customWidth="1"/>
    <col min="1543" max="1543" width="6.125" style="96" customWidth="1"/>
    <col min="1544" max="1546" width="8.625" style="96" customWidth="1"/>
    <col min="1547" max="1547" width="1.125" style="96" customWidth="1"/>
    <col min="1548" max="1548" width="6.125" style="96" customWidth="1"/>
    <col min="1549" max="1551" width="8.625" style="96" customWidth="1"/>
    <col min="1552" max="1552" width="1.125" style="96" customWidth="1"/>
    <col min="1553" max="1553" width="6.125" style="96" customWidth="1"/>
    <col min="1554" max="1556" width="8.625" style="96" customWidth="1"/>
    <col min="1557" max="1557" width="1.125" style="96" customWidth="1"/>
    <col min="1558" max="1558" width="6.125" style="96" customWidth="1"/>
    <col min="1559" max="1560" width="8.625" style="96" customWidth="1"/>
    <col min="1561" max="1561" width="1.125" style="96" customWidth="1"/>
    <col min="1562" max="1562" width="6.125" style="96" customWidth="1"/>
    <col min="1563" max="1564" width="8.625" style="96" customWidth="1"/>
    <col min="1565" max="1565" width="1.125" style="96" customWidth="1"/>
    <col min="1566" max="1792" width="9" style="96"/>
    <col min="1793" max="1793" width="1.125" style="96" customWidth="1"/>
    <col min="1794" max="1794" width="6.125" style="96" customWidth="1"/>
    <col min="1795" max="1797" width="8.625" style="96" customWidth="1"/>
    <col min="1798" max="1798" width="1.125" style="96" customWidth="1"/>
    <col min="1799" max="1799" width="6.125" style="96" customWidth="1"/>
    <col min="1800" max="1802" width="8.625" style="96" customWidth="1"/>
    <col min="1803" max="1803" width="1.125" style="96" customWidth="1"/>
    <col min="1804" max="1804" width="6.125" style="96" customWidth="1"/>
    <col min="1805" max="1807" width="8.625" style="96" customWidth="1"/>
    <col min="1808" max="1808" width="1.125" style="96" customWidth="1"/>
    <col min="1809" max="1809" width="6.125" style="96" customWidth="1"/>
    <col min="1810" max="1812" width="8.625" style="96" customWidth="1"/>
    <col min="1813" max="1813" width="1.125" style="96" customWidth="1"/>
    <col min="1814" max="1814" width="6.125" style="96" customWidth="1"/>
    <col min="1815" max="1816" width="8.625" style="96" customWidth="1"/>
    <col min="1817" max="1817" width="1.125" style="96" customWidth="1"/>
    <col min="1818" max="1818" width="6.125" style="96" customWidth="1"/>
    <col min="1819" max="1820" width="8.625" style="96" customWidth="1"/>
    <col min="1821" max="1821" width="1.125" style="96" customWidth="1"/>
    <col min="1822" max="2048" width="9" style="96"/>
    <col min="2049" max="2049" width="1.125" style="96" customWidth="1"/>
    <col min="2050" max="2050" width="6.125" style="96" customWidth="1"/>
    <col min="2051" max="2053" width="8.625" style="96" customWidth="1"/>
    <col min="2054" max="2054" width="1.125" style="96" customWidth="1"/>
    <col min="2055" max="2055" width="6.125" style="96" customWidth="1"/>
    <col min="2056" max="2058" width="8.625" style="96" customWidth="1"/>
    <col min="2059" max="2059" width="1.125" style="96" customWidth="1"/>
    <col min="2060" max="2060" width="6.125" style="96" customWidth="1"/>
    <col min="2061" max="2063" width="8.625" style="96" customWidth="1"/>
    <col min="2064" max="2064" width="1.125" style="96" customWidth="1"/>
    <col min="2065" max="2065" width="6.125" style="96" customWidth="1"/>
    <col min="2066" max="2068" width="8.625" style="96" customWidth="1"/>
    <col min="2069" max="2069" width="1.125" style="96" customWidth="1"/>
    <col min="2070" max="2070" width="6.125" style="96" customWidth="1"/>
    <col min="2071" max="2072" width="8.625" style="96" customWidth="1"/>
    <col min="2073" max="2073" width="1.125" style="96" customWidth="1"/>
    <col min="2074" max="2074" width="6.125" style="96" customWidth="1"/>
    <col min="2075" max="2076" width="8.625" style="96" customWidth="1"/>
    <col min="2077" max="2077" width="1.125" style="96" customWidth="1"/>
    <col min="2078" max="2304" width="9" style="96"/>
    <col min="2305" max="2305" width="1.125" style="96" customWidth="1"/>
    <col min="2306" max="2306" width="6.125" style="96" customWidth="1"/>
    <col min="2307" max="2309" width="8.625" style="96" customWidth="1"/>
    <col min="2310" max="2310" width="1.125" style="96" customWidth="1"/>
    <col min="2311" max="2311" width="6.125" style="96" customWidth="1"/>
    <col min="2312" max="2314" width="8.625" style="96" customWidth="1"/>
    <col min="2315" max="2315" width="1.125" style="96" customWidth="1"/>
    <col min="2316" max="2316" width="6.125" style="96" customWidth="1"/>
    <col min="2317" max="2319" width="8.625" style="96" customWidth="1"/>
    <col min="2320" max="2320" width="1.125" style="96" customWidth="1"/>
    <col min="2321" max="2321" width="6.125" style="96" customWidth="1"/>
    <col min="2322" max="2324" width="8.625" style="96" customWidth="1"/>
    <col min="2325" max="2325" width="1.125" style="96" customWidth="1"/>
    <col min="2326" max="2326" width="6.125" style="96" customWidth="1"/>
    <col min="2327" max="2328" width="8.625" style="96" customWidth="1"/>
    <col min="2329" max="2329" width="1.125" style="96" customWidth="1"/>
    <col min="2330" max="2330" width="6.125" style="96" customWidth="1"/>
    <col min="2331" max="2332" width="8.625" style="96" customWidth="1"/>
    <col min="2333" max="2333" width="1.125" style="96" customWidth="1"/>
    <col min="2334" max="2560" width="9" style="96"/>
    <col min="2561" max="2561" width="1.125" style="96" customWidth="1"/>
    <col min="2562" max="2562" width="6.125" style="96" customWidth="1"/>
    <col min="2563" max="2565" width="8.625" style="96" customWidth="1"/>
    <col min="2566" max="2566" width="1.125" style="96" customWidth="1"/>
    <col min="2567" max="2567" width="6.125" style="96" customWidth="1"/>
    <col min="2568" max="2570" width="8.625" style="96" customWidth="1"/>
    <col min="2571" max="2571" width="1.125" style="96" customWidth="1"/>
    <col min="2572" max="2572" width="6.125" style="96" customWidth="1"/>
    <col min="2573" max="2575" width="8.625" style="96" customWidth="1"/>
    <col min="2576" max="2576" width="1.125" style="96" customWidth="1"/>
    <col min="2577" max="2577" width="6.125" style="96" customWidth="1"/>
    <col min="2578" max="2580" width="8.625" style="96" customWidth="1"/>
    <col min="2581" max="2581" width="1.125" style="96" customWidth="1"/>
    <col min="2582" max="2582" width="6.125" style="96" customWidth="1"/>
    <col min="2583" max="2584" width="8.625" style="96" customWidth="1"/>
    <col min="2585" max="2585" width="1.125" style="96" customWidth="1"/>
    <col min="2586" max="2586" width="6.125" style="96" customWidth="1"/>
    <col min="2587" max="2588" width="8.625" style="96" customWidth="1"/>
    <col min="2589" max="2589" width="1.125" style="96" customWidth="1"/>
    <col min="2590" max="2816" width="9" style="96"/>
    <col min="2817" max="2817" width="1.125" style="96" customWidth="1"/>
    <col min="2818" max="2818" width="6.125" style="96" customWidth="1"/>
    <col min="2819" max="2821" width="8.625" style="96" customWidth="1"/>
    <col min="2822" max="2822" width="1.125" style="96" customWidth="1"/>
    <col min="2823" max="2823" width="6.125" style="96" customWidth="1"/>
    <col min="2824" max="2826" width="8.625" style="96" customWidth="1"/>
    <col min="2827" max="2827" width="1.125" style="96" customWidth="1"/>
    <col min="2828" max="2828" width="6.125" style="96" customWidth="1"/>
    <col min="2829" max="2831" width="8.625" style="96" customWidth="1"/>
    <col min="2832" max="2832" width="1.125" style="96" customWidth="1"/>
    <col min="2833" max="2833" width="6.125" style="96" customWidth="1"/>
    <col min="2834" max="2836" width="8.625" style="96" customWidth="1"/>
    <col min="2837" max="2837" width="1.125" style="96" customWidth="1"/>
    <col min="2838" max="2838" width="6.125" style="96" customWidth="1"/>
    <col min="2839" max="2840" width="8.625" style="96" customWidth="1"/>
    <col min="2841" max="2841" width="1.125" style="96" customWidth="1"/>
    <col min="2842" max="2842" width="6.125" style="96" customWidth="1"/>
    <col min="2843" max="2844" width="8.625" style="96" customWidth="1"/>
    <col min="2845" max="2845" width="1.125" style="96" customWidth="1"/>
    <col min="2846" max="3072" width="9" style="96"/>
    <col min="3073" max="3073" width="1.125" style="96" customWidth="1"/>
    <col min="3074" max="3074" width="6.125" style="96" customWidth="1"/>
    <col min="3075" max="3077" width="8.625" style="96" customWidth="1"/>
    <col min="3078" max="3078" width="1.125" style="96" customWidth="1"/>
    <col min="3079" max="3079" width="6.125" style="96" customWidth="1"/>
    <col min="3080" max="3082" width="8.625" style="96" customWidth="1"/>
    <col min="3083" max="3083" width="1.125" style="96" customWidth="1"/>
    <col min="3084" max="3084" width="6.125" style="96" customWidth="1"/>
    <col min="3085" max="3087" width="8.625" style="96" customWidth="1"/>
    <col min="3088" max="3088" width="1.125" style="96" customWidth="1"/>
    <col min="3089" max="3089" width="6.125" style="96" customWidth="1"/>
    <col min="3090" max="3092" width="8.625" style="96" customWidth="1"/>
    <col min="3093" max="3093" width="1.125" style="96" customWidth="1"/>
    <col min="3094" max="3094" width="6.125" style="96" customWidth="1"/>
    <col min="3095" max="3096" width="8.625" style="96" customWidth="1"/>
    <col min="3097" max="3097" width="1.125" style="96" customWidth="1"/>
    <col min="3098" max="3098" width="6.125" style="96" customWidth="1"/>
    <col min="3099" max="3100" width="8.625" style="96" customWidth="1"/>
    <col min="3101" max="3101" width="1.125" style="96" customWidth="1"/>
    <col min="3102" max="3328" width="9" style="96"/>
    <col min="3329" max="3329" width="1.125" style="96" customWidth="1"/>
    <col min="3330" max="3330" width="6.125" style="96" customWidth="1"/>
    <col min="3331" max="3333" width="8.625" style="96" customWidth="1"/>
    <col min="3334" max="3334" width="1.125" style="96" customWidth="1"/>
    <col min="3335" max="3335" width="6.125" style="96" customWidth="1"/>
    <col min="3336" max="3338" width="8.625" style="96" customWidth="1"/>
    <col min="3339" max="3339" width="1.125" style="96" customWidth="1"/>
    <col min="3340" max="3340" width="6.125" style="96" customWidth="1"/>
    <col min="3341" max="3343" width="8.625" style="96" customWidth="1"/>
    <col min="3344" max="3344" width="1.125" style="96" customWidth="1"/>
    <col min="3345" max="3345" width="6.125" style="96" customWidth="1"/>
    <col min="3346" max="3348" width="8.625" style="96" customWidth="1"/>
    <col min="3349" max="3349" width="1.125" style="96" customWidth="1"/>
    <col min="3350" max="3350" width="6.125" style="96" customWidth="1"/>
    <col min="3351" max="3352" width="8.625" style="96" customWidth="1"/>
    <col min="3353" max="3353" width="1.125" style="96" customWidth="1"/>
    <col min="3354" max="3354" width="6.125" style="96" customWidth="1"/>
    <col min="3355" max="3356" width="8.625" style="96" customWidth="1"/>
    <col min="3357" max="3357" width="1.125" style="96" customWidth="1"/>
    <col min="3358" max="3584" width="9" style="96"/>
    <col min="3585" max="3585" width="1.125" style="96" customWidth="1"/>
    <col min="3586" max="3586" width="6.125" style="96" customWidth="1"/>
    <col min="3587" max="3589" width="8.625" style="96" customWidth="1"/>
    <col min="3590" max="3590" width="1.125" style="96" customWidth="1"/>
    <col min="3591" max="3591" width="6.125" style="96" customWidth="1"/>
    <col min="3592" max="3594" width="8.625" style="96" customWidth="1"/>
    <col min="3595" max="3595" width="1.125" style="96" customWidth="1"/>
    <col min="3596" max="3596" width="6.125" style="96" customWidth="1"/>
    <col min="3597" max="3599" width="8.625" style="96" customWidth="1"/>
    <col min="3600" max="3600" width="1.125" style="96" customWidth="1"/>
    <col min="3601" max="3601" width="6.125" style="96" customWidth="1"/>
    <col min="3602" max="3604" width="8.625" style="96" customWidth="1"/>
    <col min="3605" max="3605" width="1.125" style="96" customWidth="1"/>
    <col min="3606" max="3606" width="6.125" style="96" customWidth="1"/>
    <col min="3607" max="3608" width="8.625" style="96" customWidth="1"/>
    <col min="3609" max="3609" width="1.125" style="96" customWidth="1"/>
    <col min="3610" max="3610" width="6.125" style="96" customWidth="1"/>
    <col min="3611" max="3612" width="8.625" style="96" customWidth="1"/>
    <col min="3613" max="3613" width="1.125" style="96" customWidth="1"/>
    <col min="3614" max="3840" width="9" style="96"/>
    <col min="3841" max="3841" width="1.125" style="96" customWidth="1"/>
    <col min="3842" max="3842" width="6.125" style="96" customWidth="1"/>
    <col min="3843" max="3845" width="8.625" style="96" customWidth="1"/>
    <col min="3846" max="3846" width="1.125" style="96" customWidth="1"/>
    <col min="3847" max="3847" width="6.125" style="96" customWidth="1"/>
    <col min="3848" max="3850" width="8.625" style="96" customWidth="1"/>
    <col min="3851" max="3851" width="1.125" style="96" customWidth="1"/>
    <col min="3852" max="3852" width="6.125" style="96" customWidth="1"/>
    <col min="3853" max="3855" width="8.625" style="96" customWidth="1"/>
    <col min="3856" max="3856" width="1.125" style="96" customWidth="1"/>
    <col min="3857" max="3857" width="6.125" style="96" customWidth="1"/>
    <col min="3858" max="3860" width="8.625" style="96" customWidth="1"/>
    <col min="3861" max="3861" width="1.125" style="96" customWidth="1"/>
    <col min="3862" max="3862" width="6.125" style="96" customWidth="1"/>
    <col min="3863" max="3864" width="8.625" style="96" customWidth="1"/>
    <col min="3865" max="3865" width="1.125" style="96" customWidth="1"/>
    <col min="3866" max="3866" width="6.125" style="96" customWidth="1"/>
    <col min="3867" max="3868" width="8.625" style="96" customWidth="1"/>
    <col min="3869" max="3869" width="1.125" style="96" customWidth="1"/>
    <col min="3870" max="4096" width="9" style="96"/>
    <col min="4097" max="4097" width="1.125" style="96" customWidth="1"/>
    <col min="4098" max="4098" width="6.125" style="96" customWidth="1"/>
    <col min="4099" max="4101" width="8.625" style="96" customWidth="1"/>
    <col min="4102" max="4102" width="1.125" style="96" customWidth="1"/>
    <col min="4103" max="4103" width="6.125" style="96" customWidth="1"/>
    <col min="4104" max="4106" width="8.625" style="96" customWidth="1"/>
    <col min="4107" max="4107" width="1.125" style="96" customWidth="1"/>
    <col min="4108" max="4108" width="6.125" style="96" customWidth="1"/>
    <col min="4109" max="4111" width="8.625" style="96" customWidth="1"/>
    <col min="4112" max="4112" width="1.125" style="96" customWidth="1"/>
    <col min="4113" max="4113" width="6.125" style="96" customWidth="1"/>
    <col min="4114" max="4116" width="8.625" style="96" customWidth="1"/>
    <col min="4117" max="4117" width="1.125" style="96" customWidth="1"/>
    <col min="4118" max="4118" width="6.125" style="96" customWidth="1"/>
    <col min="4119" max="4120" width="8.625" style="96" customWidth="1"/>
    <col min="4121" max="4121" width="1.125" style="96" customWidth="1"/>
    <col min="4122" max="4122" width="6.125" style="96" customWidth="1"/>
    <col min="4123" max="4124" width="8.625" style="96" customWidth="1"/>
    <col min="4125" max="4125" width="1.125" style="96" customWidth="1"/>
    <col min="4126" max="4352" width="9" style="96"/>
    <col min="4353" max="4353" width="1.125" style="96" customWidth="1"/>
    <col min="4354" max="4354" width="6.125" style="96" customWidth="1"/>
    <col min="4355" max="4357" width="8.625" style="96" customWidth="1"/>
    <col min="4358" max="4358" width="1.125" style="96" customWidth="1"/>
    <col min="4359" max="4359" width="6.125" style="96" customWidth="1"/>
    <col min="4360" max="4362" width="8.625" style="96" customWidth="1"/>
    <col min="4363" max="4363" width="1.125" style="96" customWidth="1"/>
    <col min="4364" max="4364" width="6.125" style="96" customWidth="1"/>
    <col min="4365" max="4367" width="8.625" style="96" customWidth="1"/>
    <col min="4368" max="4368" width="1.125" style="96" customWidth="1"/>
    <col min="4369" max="4369" width="6.125" style="96" customWidth="1"/>
    <col min="4370" max="4372" width="8.625" style="96" customWidth="1"/>
    <col min="4373" max="4373" width="1.125" style="96" customWidth="1"/>
    <col min="4374" max="4374" width="6.125" style="96" customWidth="1"/>
    <col min="4375" max="4376" width="8.625" style="96" customWidth="1"/>
    <col min="4377" max="4377" width="1.125" style="96" customWidth="1"/>
    <col min="4378" max="4378" width="6.125" style="96" customWidth="1"/>
    <col min="4379" max="4380" width="8.625" style="96" customWidth="1"/>
    <col min="4381" max="4381" width="1.125" style="96" customWidth="1"/>
    <col min="4382" max="4608" width="9" style="96"/>
    <col min="4609" max="4609" width="1.125" style="96" customWidth="1"/>
    <col min="4610" max="4610" width="6.125" style="96" customWidth="1"/>
    <col min="4611" max="4613" width="8.625" style="96" customWidth="1"/>
    <col min="4614" max="4614" width="1.125" style="96" customWidth="1"/>
    <col min="4615" max="4615" width="6.125" style="96" customWidth="1"/>
    <col min="4616" max="4618" width="8.625" style="96" customWidth="1"/>
    <col min="4619" max="4619" width="1.125" style="96" customWidth="1"/>
    <col min="4620" max="4620" width="6.125" style="96" customWidth="1"/>
    <col min="4621" max="4623" width="8.625" style="96" customWidth="1"/>
    <col min="4624" max="4624" width="1.125" style="96" customWidth="1"/>
    <col min="4625" max="4625" width="6.125" style="96" customWidth="1"/>
    <col min="4626" max="4628" width="8.625" style="96" customWidth="1"/>
    <col min="4629" max="4629" width="1.125" style="96" customWidth="1"/>
    <col min="4630" max="4630" width="6.125" style="96" customWidth="1"/>
    <col min="4631" max="4632" width="8.625" style="96" customWidth="1"/>
    <col min="4633" max="4633" width="1.125" style="96" customWidth="1"/>
    <col min="4634" max="4634" width="6.125" style="96" customWidth="1"/>
    <col min="4635" max="4636" width="8.625" style="96" customWidth="1"/>
    <col min="4637" max="4637" width="1.125" style="96" customWidth="1"/>
    <col min="4638" max="4864" width="9" style="96"/>
    <col min="4865" max="4865" width="1.125" style="96" customWidth="1"/>
    <col min="4866" max="4866" width="6.125" style="96" customWidth="1"/>
    <col min="4867" max="4869" width="8.625" style="96" customWidth="1"/>
    <col min="4870" max="4870" width="1.125" style="96" customWidth="1"/>
    <col min="4871" max="4871" width="6.125" style="96" customWidth="1"/>
    <col min="4872" max="4874" width="8.625" style="96" customWidth="1"/>
    <col min="4875" max="4875" width="1.125" style="96" customWidth="1"/>
    <col min="4876" max="4876" width="6.125" style="96" customWidth="1"/>
    <col min="4877" max="4879" width="8.625" style="96" customWidth="1"/>
    <col min="4880" max="4880" width="1.125" style="96" customWidth="1"/>
    <col min="4881" max="4881" width="6.125" style="96" customWidth="1"/>
    <col min="4882" max="4884" width="8.625" style="96" customWidth="1"/>
    <col min="4885" max="4885" width="1.125" style="96" customWidth="1"/>
    <col min="4886" max="4886" width="6.125" style="96" customWidth="1"/>
    <col min="4887" max="4888" width="8.625" style="96" customWidth="1"/>
    <col min="4889" max="4889" width="1.125" style="96" customWidth="1"/>
    <col min="4890" max="4890" width="6.125" style="96" customWidth="1"/>
    <col min="4891" max="4892" width="8.625" style="96" customWidth="1"/>
    <col min="4893" max="4893" width="1.125" style="96" customWidth="1"/>
    <col min="4894" max="5120" width="9" style="96"/>
    <col min="5121" max="5121" width="1.125" style="96" customWidth="1"/>
    <col min="5122" max="5122" width="6.125" style="96" customWidth="1"/>
    <col min="5123" max="5125" width="8.625" style="96" customWidth="1"/>
    <col min="5126" max="5126" width="1.125" style="96" customWidth="1"/>
    <col min="5127" max="5127" width="6.125" style="96" customWidth="1"/>
    <col min="5128" max="5130" width="8.625" style="96" customWidth="1"/>
    <col min="5131" max="5131" width="1.125" style="96" customWidth="1"/>
    <col min="5132" max="5132" width="6.125" style="96" customWidth="1"/>
    <col min="5133" max="5135" width="8.625" style="96" customWidth="1"/>
    <col min="5136" max="5136" width="1.125" style="96" customWidth="1"/>
    <col min="5137" max="5137" width="6.125" style="96" customWidth="1"/>
    <col min="5138" max="5140" width="8.625" style="96" customWidth="1"/>
    <col min="5141" max="5141" width="1.125" style="96" customWidth="1"/>
    <col min="5142" max="5142" width="6.125" style="96" customWidth="1"/>
    <col min="5143" max="5144" width="8.625" style="96" customWidth="1"/>
    <col min="5145" max="5145" width="1.125" style="96" customWidth="1"/>
    <col min="5146" max="5146" width="6.125" style="96" customWidth="1"/>
    <col min="5147" max="5148" width="8.625" style="96" customWidth="1"/>
    <col min="5149" max="5149" width="1.125" style="96" customWidth="1"/>
    <col min="5150" max="5376" width="9" style="96"/>
    <col min="5377" max="5377" width="1.125" style="96" customWidth="1"/>
    <col min="5378" max="5378" width="6.125" style="96" customWidth="1"/>
    <col min="5379" max="5381" width="8.625" style="96" customWidth="1"/>
    <col min="5382" max="5382" width="1.125" style="96" customWidth="1"/>
    <col min="5383" max="5383" width="6.125" style="96" customWidth="1"/>
    <col min="5384" max="5386" width="8.625" style="96" customWidth="1"/>
    <col min="5387" max="5387" width="1.125" style="96" customWidth="1"/>
    <col min="5388" max="5388" width="6.125" style="96" customWidth="1"/>
    <col min="5389" max="5391" width="8.625" style="96" customWidth="1"/>
    <col min="5392" max="5392" width="1.125" style="96" customWidth="1"/>
    <col min="5393" max="5393" width="6.125" style="96" customWidth="1"/>
    <col min="5394" max="5396" width="8.625" style="96" customWidth="1"/>
    <col min="5397" max="5397" width="1.125" style="96" customWidth="1"/>
    <col min="5398" max="5398" width="6.125" style="96" customWidth="1"/>
    <col min="5399" max="5400" width="8.625" style="96" customWidth="1"/>
    <col min="5401" max="5401" width="1.125" style="96" customWidth="1"/>
    <col min="5402" max="5402" width="6.125" style="96" customWidth="1"/>
    <col min="5403" max="5404" width="8.625" style="96" customWidth="1"/>
    <col min="5405" max="5405" width="1.125" style="96" customWidth="1"/>
    <col min="5406" max="5632" width="9" style="96"/>
    <col min="5633" max="5633" width="1.125" style="96" customWidth="1"/>
    <col min="5634" max="5634" width="6.125" style="96" customWidth="1"/>
    <col min="5635" max="5637" width="8.625" style="96" customWidth="1"/>
    <col min="5638" max="5638" width="1.125" style="96" customWidth="1"/>
    <col min="5639" max="5639" width="6.125" style="96" customWidth="1"/>
    <col min="5640" max="5642" width="8.625" style="96" customWidth="1"/>
    <col min="5643" max="5643" width="1.125" style="96" customWidth="1"/>
    <col min="5644" max="5644" width="6.125" style="96" customWidth="1"/>
    <col min="5645" max="5647" width="8.625" style="96" customWidth="1"/>
    <col min="5648" max="5648" width="1.125" style="96" customWidth="1"/>
    <col min="5649" max="5649" width="6.125" style="96" customWidth="1"/>
    <col min="5650" max="5652" width="8.625" style="96" customWidth="1"/>
    <col min="5653" max="5653" width="1.125" style="96" customWidth="1"/>
    <col min="5654" max="5654" width="6.125" style="96" customWidth="1"/>
    <col min="5655" max="5656" width="8.625" style="96" customWidth="1"/>
    <col min="5657" max="5657" width="1.125" style="96" customWidth="1"/>
    <col min="5658" max="5658" width="6.125" style="96" customWidth="1"/>
    <col min="5659" max="5660" width="8.625" style="96" customWidth="1"/>
    <col min="5661" max="5661" width="1.125" style="96" customWidth="1"/>
    <col min="5662" max="5888" width="9" style="96"/>
    <col min="5889" max="5889" width="1.125" style="96" customWidth="1"/>
    <col min="5890" max="5890" width="6.125" style="96" customWidth="1"/>
    <col min="5891" max="5893" width="8.625" style="96" customWidth="1"/>
    <col min="5894" max="5894" width="1.125" style="96" customWidth="1"/>
    <col min="5895" max="5895" width="6.125" style="96" customWidth="1"/>
    <col min="5896" max="5898" width="8.625" style="96" customWidth="1"/>
    <col min="5899" max="5899" width="1.125" style="96" customWidth="1"/>
    <col min="5900" max="5900" width="6.125" style="96" customWidth="1"/>
    <col min="5901" max="5903" width="8.625" style="96" customWidth="1"/>
    <col min="5904" max="5904" width="1.125" style="96" customWidth="1"/>
    <col min="5905" max="5905" width="6.125" style="96" customWidth="1"/>
    <col min="5906" max="5908" width="8.625" style="96" customWidth="1"/>
    <col min="5909" max="5909" width="1.125" style="96" customWidth="1"/>
    <col min="5910" max="5910" width="6.125" style="96" customWidth="1"/>
    <col min="5911" max="5912" width="8.625" style="96" customWidth="1"/>
    <col min="5913" max="5913" width="1.125" style="96" customWidth="1"/>
    <col min="5914" max="5914" width="6.125" style="96" customWidth="1"/>
    <col min="5915" max="5916" width="8.625" style="96" customWidth="1"/>
    <col min="5917" max="5917" width="1.125" style="96" customWidth="1"/>
    <col min="5918" max="6144" width="9" style="96"/>
    <col min="6145" max="6145" width="1.125" style="96" customWidth="1"/>
    <col min="6146" max="6146" width="6.125" style="96" customWidth="1"/>
    <col min="6147" max="6149" width="8.625" style="96" customWidth="1"/>
    <col min="6150" max="6150" width="1.125" style="96" customWidth="1"/>
    <col min="6151" max="6151" width="6.125" style="96" customWidth="1"/>
    <col min="6152" max="6154" width="8.625" style="96" customWidth="1"/>
    <col min="6155" max="6155" width="1.125" style="96" customWidth="1"/>
    <col min="6156" max="6156" width="6.125" style="96" customWidth="1"/>
    <col min="6157" max="6159" width="8.625" style="96" customWidth="1"/>
    <col min="6160" max="6160" width="1.125" style="96" customWidth="1"/>
    <col min="6161" max="6161" width="6.125" style="96" customWidth="1"/>
    <col min="6162" max="6164" width="8.625" style="96" customWidth="1"/>
    <col min="6165" max="6165" width="1.125" style="96" customWidth="1"/>
    <col min="6166" max="6166" width="6.125" style="96" customWidth="1"/>
    <col min="6167" max="6168" width="8.625" style="96" customWidth="1"/>
    <col min="6169" max="6169" width="1.125" style="96" customWidth="1"/>
    <col min="6170" max="6170" width="6.125" style="96" customWidth="1"/>
    <col min="6171" max="6172" width="8.625" style="96" customWidth="1"/>
    <col min="6173" max="6173" width="1.125" style="96" customWidth="1"/>
    <col min="6174" max="6400" width="9" style="96"/>
    <col min="6401" max="6401" width="1.125" style="96" customWidth="1"/>
    <col min="6402" max="6402" width="6.125" style="96" customWidth="1"/>
    <col min="6403" max="6405" width="8.625" style="96" customWidth="1"/>
    <col min="6406" max="6406" width="1.125" style="96" customWidth="1"/>
    <col min="6407" max="6407" width="6.125" style="96" customWidth="1"/>
    <col min="6408" max="6410" width="8.625" style="96" customWidth="1"/>
    <col min="6411" max="6411" width="1.125" style="96" customWidth="1"/>
    <col min="6412" max="6412" width="6.125" style="96" customWidth="1"/>
    <col min="6413" max="6415" width="8.625" style="96" customWidth="1"/>
    <col min="6416" max="6416" width="1.125" style="96" customWidth="1"/>
    <col min="6417" max="6417" width="6.125" style="96" customWidth="1"/>
    <col min="6418" max="6420" width="8.625" style="96" customWidth="1"/>
    <col min="6421" max="6421" width="1.125" style="96" customWidth="1"/>
    <col min="6422" max="6422" width="6.125" style="96" customWidth="1"/>
    <col min="6423" max="6424" width="8.625" style="96" customWidth="1"/>
    <col min="6425" max="6425" width="1.125" style="96" customWidth="1"/>
    <col min="6426" max="6426" width="6.125" style="96" customWidth="1"/>
    <col min="6427" max="6428" width="8.625" style="96" customWidth="1"/>
    <col min="6429" max="6429" width="1.125" style="96" customWidth="1"/>
    <col min="6430" max="6656" width="9" style="96"/>
    <col min="6657" max="6657" width="1.125" style="96" customWidth="1"/>
    <col min="6658" max="6658" width="6.125" style="96" customWidth="1"/>
    <col min="6659" max="6661" width="8.625" style="96" customWidth="1"/>
    <col min="6662" max="6662" width="1.125" style="96" customWidth="1"/>
    <col min="6663" max="6663" width="6.125" style="96" customWidth="1"/>
    <col min="6664" max="6666" width="8.625" style="96" customWidth="1"/>
    <col min="6667" max="6667" width="1.125" style="96" customWidth="1"/>
    <col min="6668" max="6668" width="6.125" style="96" customWidth="1"/>
    <col min="6669" max="6671" width="8.625" style="96" customWidth="1"/>
    <col min="6672" max="6672" width="1.125" style="96" customWidth="1"/>
    <col min="6673" max="6673" width="6.125" style="96" customWidth="1"/>
    <col min="6674" max="6676" width="8.625" style="96" customWidth="1"/>
    <col min="6677" max="6677" width="1.125" style="96" customWidth="1"/>
    <col min="6678" max="6678" width="6.125" style="96" customWidth="1"/>
    <col min="6679" max="6680" width="8.625" style="96" customWidth="1"/>
    <col min="6681" max="6681" width="1.125" style="96" customWidth="1"/>
    <col min="6682" max="6682" width="6.125" style="96" customWidth="1"/>
    <col min="6683" max="6684" width="8.625" style="96" customWidth="1"/>
    <col min="6685" max="6685" width="1.125" style="96" customWidth="1"/>
    <col min="6686" max="6912" width="9" style="96"/>
    <col min="6913" max="6913" width="1.125" style="96" customWidth="1"/>
    <col min="6914" max="6914" width="6.125" style="96" customWidth="1"/>
    <col min="6915" max="6917" width="8.625" style="96" customWidth="1"/>
    <col min="6918" max="6918" width="1.125" style="96" customWidth="1"/>
    <col min="6919" max="6919" width="6.125" style="96" customWidth="1"/>
    <col min="6920" max="6922" width="8.625" style="96" customWidth="1"/>
    <col min="6923" max="6923" width="1.125" style="96" customWidth="1"/>
    <col min="6924" max="6924" width="6.125" style="96" customWidth="1"/>
    <col min="6925" max="6927" width="8.625" style="96" customWidth="1"/>
    <col min="6928" max="6928" width="1.125" style="96" customWidth="1"/>
    <col min="6929" max="6929" width="6.125" style="96" customWidth="1"/>
    <col min="6930" max="6932" width="8.625" style="96" customWidth="1"/>
    <col min="6933" max="6933" width="1.125" style="96" customWidth="1"/>
    <col min="6934" max="6934" width="6.125" style="96" customWidth="1"/>
    <col min="6935" max="6936" width="8.625" style="96" customWidth="1"/>
    <col min="6937" max="6937" width="1.125" style="96" customWidth="1"/>
    <col min="6938" max="6938" width="6.125" style="96" customWidth="1"/>
    <col min="6939" max="6940" width="8.625" style="96" customWidth="1"/>
    <col min="6941" max="6941" width="1.125" style="96" customWidth="1"/>
    <col min="6942" max="7168" width="9" style="96"/>
    <col min="7169" max="7169" width="1.125" style="96" customWidth="1"/>
    <col min="7170" max="7170" width="6.125" style="96" customWidth="1"/>
    <col min="7171" max="7173" width="8.625" style="96" customWidth="1"/>
    <col min="7174" max="7174" width="1.125" style="96" customWidth="1"/>
    <col min="7175" max="7175" width="6.125" style="96" customWidth="1"/>
    <col min="7176" max="7178" width="8.625" style="96" customWidth="1"/>
    <col min="7179" max="7179" width="1.125" style="96" customWidth="1"/>
    <col min="7180" max="7180" width="6.125" style="96" customWidth="1"/>
    <col min="7181" max="7183" width="8.625" style="96" customWidth="1"/>
    <col min="7184" max="7184" width="1.125" style="96" customWidth="1"/>
    <col min="7185" max="7185" width="6.125" style="96" customWidth="1"/>
    <col min="7186" max="7188" width="8.625" style="96" customWidth="1"/>
    <col min="7189" max="7189" width="1.125" style="96" customWidth="1"/>
    <col min="7190" max="7190" width="6.125" style="96" customWidth="1"/>
    <col min="7191" max="7192" width="8.625" style="96" customWidth="1"/>
    <col min="7193" max="7193" width="1.125" style="96" customWidth="1"/>
    <col min="7194" max="7194" width="6.125" style="96" customWidth="1"/>
    <col min="7195" max="7196" width="8.625" style="96" customWidth="1"/>
    <col min="7197" max="7197" width="1.125" style="96" customWidth="1"/>
    <col min="7198" max="7424" width="9" style="96"/>
    <col min="7425" max="7425" width="1.125" style="96" customWidth="1"/>
    <col min="7426" max="7426" width="6.125" style="96" customWidth="1"/>
    <col min="7427" max="7429" width="8.625" style="96" customWidth="1"/>
    <col min="7430" max="7430" width="1.125" style="96" customWidth="1"/>
    <col min="7431" max="7431" width="6.125" style="96" customWidth="1"/>
    <col min="7432" max="7434" width="8.625" style="96" customWidth="1"/>
    <col min="7435" max="7435" width="1.125" style="96" customWidth="1"/>
    <col min="7436" max="7436" width="6.125" style="96" customWidth="1"/>
    <col min="7437" max="7439" width="8.625" style="96" customWidth="1"/>
    <col min="7440" max="7440" width="1.125" style="96" customWidth="1"/>
    <col min="7441" max="7441" width="6.125" style="96" customWidth="1"/>
    <col min="7442" max="7444" width="8.625" style="96" customWidth="1"/>
    <col min="7445" max="7445" width="1.125" style="96" customWidth="1"/>
    <col min="7446" max="7446" width="6.125" style="96" customWidth="1"/>
    <col min="7447" max="7448" width="8.625" style="96" customWidth="1"/>
    <col min="7449" max="7449" width="1.125" style="96" customWidth="1"/>
    <col min="7450" max="7450" width="6.125" style="96" customWidth="1"/>
    <col min="7451" max="7452" width="8.625" style="96" customWidth="1"/>
    <col min="7453" max="7453" width="1.125" style="96" customWidth="1"/>
    <col min="7454" max="7680" width="9" style="96"/>
    <col min="7681" max="7681" width="1.125" style="96" customWidth="1"/>
    <col min="7682" max="7682" width="6.125" style="96" customWidth="1"/>
    <col min="7683" max="7685" width="8.625" style="96" customWidth="1"/>
    <col min="7686" max="7686" width="1.125" style="96" customWidth="1"/>
    <col min="7687" max="7687" width="6.125" style="96" customWidth="1"/>
    <col min="7688" max="7690" width="8.625" style="96" customWidth="1"/>
    <col min="7691" max="7691" width="1.125" style="96" customWidth="1"/>
    <col min="7692" max="7692" width="6.125" style="96" customWidth="1"/>
    <col min="7693" max="7695" width="8.625" style="96" customWidth="1"/>
    <col min="7696" max="7696" width="1.125" style="96" customWidth="1"/>
    <col min="7697" max="7697" width="6.125" style="96" customWidth="1"/>
    <col min="7698" max="7700" width="8.625" style="96" customWidth="1"/>
    <col min="7701" max="7701" width="1.125" style="96" customWidth="1"/>
    <col min="7702" max="7702" width="6.125" style="96" customWidth="1"/>
    <col min="7703" max="7704" width="8.625" style="96" customWidth="1"/>
    <col min="7705" max="7705" width="1.125" style="96" customWidth="1"/>
    <col min="7706" max="7706" width="6.125" style="96" customWidth="1"/>
    <col min="7707" max="7708" width="8.625" style="96" customWidth="1"/>
    <col min="7709" max="7709" width="1.125" style="96" customWidth="1"/>
    <col min="7710" max="7936" width="9" style="96"/>
    <col min="7937" max="7937" width="1.125" style="96" customWidth="1"/>
    <col min="7938" max="7938" width="6.125" style="96" customWidth="1"/>
    <col min="7939" max="7941" width="8.625" style="96" customWidth="1"/>
    <col min="7942" max="7942" width="1.125" style="96" customWidth="1"/>
    <col min="7943" max="7943" width="6.125" style="96" customWidth="1"/>
    <col min="7944" max="7946" width="8.625" style="96" customWidth="1"/>
    <col min="7947" max="7947" width="1.125" style="96" customWidth="1"/>
    <col min="7948" max="7948" width="6.125" style="96" customWidth="1"/>
    <col min="7949" max="7951" width="8.625" style="96" customWidth="1"/>
    <col min="7952" max="7952" width="1.125" style="96" customWidth="1"/>
    <col min="7953" max="7953" width="6.125" style="96" customWidth="1"/>
    <col min="7954" max="7956" width="8.625" style="96" customWidth="1"/>
    <col min="7957" max="7957" width="1.125" style="96" customWidth="1"/>
    <col min="7958" max="7958" width="6.125" style="96" customWidth="1"/>
    <col min="7959" max="7960" width="8.625" style="96" customWidth="1"/>
    <col min="7961" max="7961" width="1.125" style="96" customWidth="1"/>
    <col min="7962" max="7962" width="6.125" style="96" customWidth="1"/>
    <col min="7963" max="7964" width="8.625" style="96" customWidth="1"/>
    <col min="7965" max="7965" width="1.125" style="96" customWidth="1"/>
    <col min="7966" max="8192" width="9" style="96"/>
    <col min="8193" max="8193" width="1.125" style="96" customWidth="1"/>
    <col min="8194" max="8194" width="6.125" style="96" customWidth="1"/>
    <col min="8195" max="8197" width="8.625" style="96" customWidth="1"/>
    <col min="8198" max="8198" width="1.125" style="96" customWidth="1"/>
    <col min="8199" max="8199" width="6.125" style="96" customWidth="1"/>
    <col min="8200" max="8202" width="8.625" style="96" customWidth="1"/>
    <col min="8203" max="8203" width="1.125" style="96" customWidth="1"/>
    <col min="8204" max="8204" width="6.125" style="96" customWidth="1"/>
    <col min="8205" max="8207" width="8.625" style="96" customWidth="1"/>
    <col min="8208" max="8208" width="1.125" style="96" customWidth="1"/>
    <col min="8209" max="8209" width="6.125" style="96" customWidth="1"/>
    <col min="8210" max="8212" width="8.625" style="96" customWidth="1"/>
    <col min="8213" max="8213" width="1.125" style="96" customWidth="1"/>
    <col min="8214" max="8214" width="6.125" style="96" customWidth="1"/>
    <col min="8215" max="8216" width="8.625" style="96" customWidth="1"/>
    <col min="8217" max="8217" width="1.125" style="96" customWidth="1"/>
    <col min="8218" max="8218" width="6.125" style="96" customWidth="1"/>
    <col min="8219" max="8220" width="8.625" style="96" customWidth="1"/>
    <col min="8221" max="8221" width="1.125" style="96" customWidth="1"/>
    <col min="8222" max="8448" width="9" style="96"/>
    <col min="8449" max="8449" width="1.125" style="96" customWidth="1"/>
    <col min="8450" max="8450" width="6.125" style="96" customWidth="1"/>
    <col min="8451" max="8453" width="8.625" style="96" customWidth="1"/>
    <col min="8454" max="8454" width="1.125" style="96" customWidth="1"/>
    <col min="8455" max="8455" width="6.125" style="96" customWidth="1"/>
    <col min="8456" max="8458" width="8.625" style="96" customWidth="1"/>
    <col min="8459" max="8459" width="1.125" style="96" customWidth="1"/>
    <col min="8460" max="8460" width="6.125" style="96" customWidth="1"/>
    <col min="8461" max="8463" width="8.625" style="96" customWidth="1"/>
    <col min="8464" max="8464" width="1.125" style="96" customWidth="1"/>
    <col min="8465" max="8465" width="6.125" style="96" customWidth="1"/>
    <col min="8466" max="8468" width="8.625" style="96" customWidth="1"/>
    <col min="8469" max="8469" width="1.125" style="96" customWidth="1"/>
    <col min="8470" max="8470" width="6.125" style="96" customWidth="1"/>
    <col min="8471" max="8472" width="8.625" style="96" customWidth="1"/>
    <col min="8473" max="8473" width="1.125" style="96" customWidth="1"/>
    <col min="8474" max="8474" width="6.125" style="96" customWidth="1"/>
    <col min="8475" max="8476" width="8.625" style="96" customWidth="1"/>
    <col min="8477" max="8477" width="1.125" style="96" customWidth="1"/>
    <col min="8478" max="8704" width="9" style="96"/>
    <col min="8705" max="8705" width="1.125" style="96" customWidth="1"/>
    <col min="8706" max="8706" width="6.125" style="96" customWidth="1"/>
    <col min="8707" max="8709" width="8.625" style="96" customWidth="1"/>
    <col min="8710" max="8710" width="1.125" style="96" customWidth="1"/>
    <col min="8711" max="8711" width="6.125" style="96" customWidth="1"/>
    <col min="8712" max="8714" width="8.625" style="96" customWidth="1"/>
    <col min="8715" max="8715" width="1.125" style="96" customWidth="1"/>
    <col min="8716" max="8716" width="6.125" style="96" customWidth="1"/>
    <col min="8717" max="8719" width="8.625" style="96" customWidth="1"/>
    <col min="8720" max="8720" width="1.125" style="96" customWidth="1"/>
    <col min="8721" max="8721" width="6.125" style="96" customWidth="1"/>
    <col min="8722" max="8724" width="8.625" style="96" customWidth="1"/>
    <col min="8725" max="8725" width="1.125" style="96" customWidth="1"/>
    <col min="8726" max="8726" width="6.125" style="96" customWidth="1"/>
    <col min="8727" max="8728" width="8.625" style="96" customWidth="1"/>
    <col min="8729" max="8729" width="1.125" style="96" customWidth="1"/>
    <col min="8730" max="8730" width="6.125" style="96" customWidth="1"/>
    <col min="8731" max="8732" width="8.625" style="96" customWidth="1"/>
    <col min="8733" max="8733" width="1.125" style="96" customWidth="1"/>
    <col min="8734" max="8960" width="9" style="96"/>
    <col min="8961" max="8961" width="1.125" style="96" customWidth="1"/>
    <col min="8962" max="8962" width="6.125" style="96" customWidth="1"/>
    <col min="8963" max="8965" width="8.625" style="96" customWidth="1"/>
    <col min="8966" max="8966" width="1.125" style="96" customWidth="1"/>
    <col min="8967" max="8967" width="6.125" style="96" customWidth="1"/>
    <col min="8968" max="8970" width="8.625" style="96" customWidth="1"/>
    <col min="8971" max="8971" width="1.125" style="96" customWidth="1"/>
    <col min="8972" max="8972" width="6.125" style="96" customWidth="1"/>
    <col min="8973" max="8975" width="8.625" style="96" customWidth="1"/>
    <col min="8976" max="8976" width="1.125" style="96" customWidth="1"/>
    <col min="8977" max="8977" width="6.125" style="96" customWidth="1"/>
    <col min="8978" max="8980" width="8.625" style="96" customWidth="1"/>
    <col min="8981" max="8981" width="1.125" style="96" customWidth="1"/>
    <col min="8982" max="8982" width="6.125" style="96" customWidth="1"/>
    <col min="8983" max="8984" width="8.625" style="96" customWidth="1"/>
    <col min="8985" max="8985" width="1.125" style="96" customWidth="1"/>
    <col min="8986" max="8986" width="6.125" style="96" customWidth="1"/>
    <col min="8987" max="8988" width="8.625" style="96" customWidth="1"/>
    <col min="8989" max="8989" width="1.125" style="96" customWidth="1"/>
    <col min="8990" max="9216" width="9" style="96"/>
    <col min="9217" max="9217" width="1.125" style="96" customWidth="1"/>
    <col min="9218" max="9218" width="6.125" style="96" customWidth="1"/>
    <col min="9219" max="9221" width="8.625" style="96" customWidth="1"/>
    <col min="9222" max="9222" width="1.125" style="96" customWidth="1"/>
    <col min="9223" max="9223" width="6.125" style="96" customWidth="1"/>
    <col min="9224" max="9226" width="8.625" style="96" customWidth="1"/>
    <col min="9227" max="9227" width="1.125" style="96" customWidth="1"/>
    <col min="9228" max="9228" width="6.125" style="96" customWidth="1"/>
    <col min="9229" max="9231" width="8.625" style="96" customWidth="1"/>
    <col min="9232" max="9232" width="1.125" style="96" customWidth="1"/>
    <col min="9233" max="9233" width="6.125" style="96" customWidth="1"/>
    <col min="9234" max="9236" width="8.625" style="96" customWidth="1"/>
    <col min="9237" max="9237" width="1.125" style="96" customWidth="1"/>
    <col min="9238" max="9238" width="6.125" style="96" customWidth="1"/>
    <col min="9239" max="9240" width="8.625" style="96" customWidth="1"/>
    <col min="9241" max="9241" width="1.125" style="96" customWidth="1"/>
    <col min="9242" max="9242" width="6.125" style="96" customWidth="1"/>
    <col min="9243" max="9244" width="8.625" style="96" customWidth="1"/>
    <col min="9245" max="9245" width="1.125" style="96" customWidth="1"/>
    <col min="9246" max="9472" width="9" style="96"/>
    <col min="9473" max="9473" width="1.125" style="96" customWidth="1"/>
    <col min="9474" max="9474" width="6.125" style="96" customWidth="1"/>
    <col min="9475" max="9477" width="8.625" style="96" customWidth="1"/>
    <col min="9478" max="9478" width="1.125" style="96" customWidth="1"/>
    <col min="9479" max="9479" width="6.125" style="96" customWidth="1"/>
    <col min="9480" max="9482" width="8.625" style="96" customWidth="1"/>
    <col min="9483" max="9483" width="1.125" style="96" customWidth="1"/>
    <col min="9484" max="9484" width="6.125" style="96" customWidth="1"/>
    <col min="9485" max="9487" width="8.625" style="96" customWidth="1"/>
    <col min="9488" max="9488" width="1.125" style="96" customWidth="1"/>
    <col min="9489" max="9489" width="6.125" style="96" customWidth="1"/>
    <col min="9490" max="9492" width="8.625" style="96" customWidth="1"/>
    <col min="9493" max="9493" width="1.125" style="96" customWidth="1"/>
    <col min="9494" max="9494" width="6.125" style="96" customWidth="1"/>
    <col min="9495" max="9496" width="8.625" style="96" customWidth="1"/>
    <col min="9497" max="9497" width="1.125" style="96" customWidth="1"/>
    <col min="9498" max="9498" width="6.125" style="96" customWidth="1"/>
    <col min="9499" max="9500" width="8.625" style="96" customWidth="1"/>
    <col min="9501" max="9501" width="1.125" style="96" customWidth="1"/>
    <col min="9502" max="9728" width="9" style="96"/>
    <col min="9729" max="9729" width="1.125" style="96" customWidth="1"/>
    <col min="9730" max="9730" width="6.125" style="96" customWidth="1"/>
    <col min="9731" max="9733" width="8.625" style="96" customWidth="1"/>
    <col min="9734" max="9734" width="1.125" style="96" customWidth="1"/>
    <col min="9735" max="9735" width="6.125" style="96" customWidth="1"/>
    <col min="9736" max="9738" width="8.625" style="96" customWidth="1"/>
    <col min="9739" max="9739" width="1.125" style="96" customWidth="1"/>
    <col min="9740" max="9740" width="6.125" style="96" customWidth="1"/>
    <col min="9741" max="9743" width="8.625" style="96" customWidth="1"/>
    <col min="9744" max="9744" width="1.125" style="96" customWidth="1"/>
    <col min="9745" max="9745" width="6.125" style="96" customWidth="1"/>
    <col min="9746" max="9748" width="8.625" style="96" customWidth="1"/>
    <col min="9749" max="9749" width="1.125" style="96" customWidth="1"/>
    <col min="9750" max="9750" width="6.125" style="96" customWidth="1"/>
    <col min="9751" max="9752" width="8.625" style="96" customWidth="1"/>
    <col min="9753" max="9753" width="1.125" style="96" customWidth="1"/>
    <col min="9754" max="9754" width="6.125" style="96" customWidth="1"/>
    <col min="9755" max="9756" width="8.625" style="96" customWidth="1"/>
    <col min="9757" max="9757" width="1.125" style="96" customWidth="1"/>
    <col min="9758" max="9984" width="9" style="96"/>
    <col min="9985" max="9985" width="1.125" style="96" customWidth="1"/>
    <col min="9986" max="9986" width="6.125" style="96" customWidth="1"/>
    <col min="9987" max="9989" width="8.625" style="96" customWidth="1"/>
    <col min="9990" max="9990" width="1.125" style="96" customWidth="1"/>
    <col min="9991" max="9991" width="6.125" style="96" customWidth="1"/>
    <col min="9992" max="9994" width="8.625" style="96" customWidth="1"/>
    <col min="9995" max="9995" width="1.125" style="96" customWidth="1"/>
    <col min="9996" max="9996" width="6.125" style="96" customWidth="1"/>
    <col min="9997" max="9999" width="8.625" style="96" customWidth="1"/>
    <col min="10000" max="10000" width="1.125" style="96" customWidth="1"/>
    <col min="10001" max="10001" width="6.125" style="96" customWidth="1"/>
    <col min="10002" max="10004" width="8.625" style="96" customWidth="1"/>
    <col min="10005" max="10005" width="1.125" style="96" customWidth="1"/>
    <col min="10006" max="10006" width="6.125" style="96" customWidth="1"/>
    <col min="10007" max="10008" width="8.625" style="96" customWidth="1"/>
    <col min="10009" max="10009" width="1.125" style="96" customWidth="1"/>
    <col min="10010" max="10010" width="6.125" style="96" customWidth="1"/>
    <col min="10011" max="10012" width="8.625" style="96" customWidth="1"/>
    <col min="10013" max="10013" width="1.125" style="96" customWidth="1"/>
    <col min="10014" max="10240" width="9" style="96"/>
    <col min="10241" max="10241" width="1.125" style="96" customWidth="1"/>
    <col min="10242" max="10242" width="6.125" style="96" customWidth="1"/>
    <col min="10243" max="10245" width="8.625" style="96" customWidth="1"/>
    <col min="10246" max="10246" width="1.125" style="96" customWidth="1"/>
    <col min="10247" max="10247" width="6.125" style="96" customWidth="1"/>
    <col min="10248" max="10250" width="8.625" style="96" customWidth="1"/>
    <col min="10251" max="10251" width="1.125" style="96" customWidth="1"/>
    <col min="10252" max="10252" width="6.125" style="96" customWidth="1"/>
    <col min="10253" max="10255" width="8.625" style="96" customWidth="1"/>
    <col min="10256" max="10256" width="1.125" style="96" customWidth="1"/>
    <col min="10257" max="10257" width="6.125" style="96" customWidth="1"/>
    <col min="10258" max="10260" width="8.625" style="96" customWidth="1"/>
    <col min="10261" max="10261" width="1.125" style="96" customWidth="1"/>
    <col min="10262" max="10262" width="6.125" style="96" customWidth="1"/>
    <col min="10263" max="10264" width="8.625" style="96" customWidth="1"/>
    <col min="10265" max="10265" width="1.125" style="96" customWidth="1"/>
    <col min="10266" max="10266" width="6.125" style="96" customWidth="1"/>
    <col min="10267" max="10268" width="8.625" style="96" customWidth="1"/>
    <col min="10269" max="10269" width="1.125" style="96" customWidth="1"/>
    <col min="10270" max="10496" width="9" style="96"/>
    <col min="10497" max="10497" width="1.125" style="96" customWidth="1"/>
    <col min="10498" max="10498" width="6.125" style="96" customWidth="1"/>
    <col min="10499" max="10501" width="8.625" style="96" customWidth="1"/>
    <col min="10502" max="10502" width="1.125" style="96" customWidth="1"/>
    <col min="10503" max="10503" width="6.125" style="96" customWidth="1"/>
    <col min="10504" max="10506" width="8.625" style="96" customWidth="1"/>
    <col min="10507" max="10507" width="1.125" style="96" customWidth="1"/>
    <col min="10508" max="10508" width="6.125" style="96" customWidth="1"/>
    <col min="10509" max="10511" width="8.625" style="96" customWidth="1"/>
    <col min="10512" max="10512" width="1.125" style="96" customWidth="1"/>
    <col min="10513" max="10513" width="6.125" style="96" customWidth="1"/>
    <col min="10514" max="10516" width="8.625" style="96" customWidth="1"/>
    <col min="10517" max="10517" width="1.125" style="96" customWidth="1"/>
    <col min="10518" max="10518" width="6.125" style="96" customWidth="1"/>
    <col min="10519" max="10520" width="8.625" style="96" customWidth="1"/>
    <col min="10521" max="10521" width="1.125" style="96" customWidth="1"/>
    <col min="10522" max="10522" width="6.125" style="96" customWidth="1"/>
    <col min="10523" max="10524" width="8.625" style="96" customWidth="1"/>
    <col min="10525" max="10525" width="1.125" style="96" customWidth="1"/>
    <col min="10526" max="10752" width="9" style="96"/>
    <col min="10753" max="10753" width="1.125" style="96" customWidth="1"/>
    <col min="10754" max="10754" width="6.125" style="96" customWidth="1"/>
    <col min="10755" max="10757" width="8.625" style="96" customWidth="1"/>
    <col min="10758" max="10758" width="1.125" style="96" customWidth="1"/>
    <col min="10759" max="10759" width="6.125" style="96" customWidth="1"/>
    <col min="10760" max="10762" width="8.625" style="96" customWidth="1"/>
    <col min="10763" max="10763" width="1.125" style="96" customWidth="1"/>
    <col min="10764" max="10764" width="6.125" style="96" customWidth="1"/>
    <col min="10765" max="10767" width="8.625" style="96" customWidth="1"/>
    <col min="10768" max="10768" width="1.125" style="96" customWidth="1"/>
    <col min="10769" max="10769" width="6.125" style="96" customWidth="1"/>
    <col min="10770" max="10772" width="8.625" style="96" customWidth="1"/>
    <col min="10773" max="10773" width="1.125" style="96" customWidth="1"/>
    <col min="10774" max="10774" width="6.125" style="96" customWidth="1"/>
    <col min="10775" max="10776" width="8.625" style="96" customWidth="1"/>
    <col min="10777" max="10777" width="1.125" style="96" customWidth="1"/>
    <col min="10778" max="10778" width="6.125" style="96" customWidth="1"/>
    <col min="10779" max="10780" width="8.625" style="96" customWidth="1"/>
    <col min="10781" max="10781" width="1.125" style="96" customWidth="1"/>
    <col min="10782" max="11008" width="9" style="96"/>
    <col min="11009" max="11009" width="1.125" style="96" customWidth="1"/>
    <col min="11010" max="11010" width="6.125" style="96" customWidth="1"/>
    <col min="11011" max="11013" width="8.625" style="96" customWidth="1"/>
    <col min="11014" max="11014" width="1.125" style="96" customWidth="1"/>
    <col min="11015" max="11015" width="6.125" style="96" customWidth="1"/>
    <col min="11016" max="11018" width="8.625" style="96" customWidth="1"/>
    <col min="11019" max="11019" width="1.125" style="96" customWidth="1"/>
    <col min="11020" max="11020" width="6.125" style="96" customWidth="1"/>
    <col min="11021" max="11023" width="8.625" style="96" customWidth="1"/>
    <col min="11024" max="11024" width="1.125" style="96" customWidth="1"/>
    <col min="11025" max="11025" width="6.125" style="96" customWidth="1"/>
    <col min="11026" max="11028" width="8.625" style="96" customWidth="1"/>
    <col min="11029" max="11029" width="1.125" style="96" customWidth="1"/>
    <col min="11030" max="11030" width="6.125" style="96" customWidth="1"/>
    <col min="11031" max="11032" width="8.625" style="96" customWidth="1"/>
    <col min="11033" max="11033" width="1.125" style="96" customWidth="1"/>
    <col min="11034" max="11034" width="6.125" style="96" customWidth="1"/>
    <col min="11035" max="11036" width="8.625" style="96" customWidth="1"/>
    <col min="11037" max="11037" width="1.125" style="96" customWidth="1"/>
    <col min="11038" max="11264" width="9" style="96"/>
    <col min="11265" max="11265" width="1.125" style="96" customWidth="1"/>
    <col min="11266" max="11266" width="6.125" style="96" customWidth="1"/>
    <col min="11267" max="11269" width="8.625" style="96" customWidth="1"/>
    <col min="11270" max="11270" width="1.125" style="96" customWidth="1"/>
    <col min="11271" max="11271" width="6.125" style="96" customWidth="1"/>
    <col min="11272" max="11274" width="8.625" style="96" customWidth="1"/>
    <col min="11275" max="11275" width="1.125" style="96" customWidth="1"/>
    <col min="11276" max="11276" width="6.125" style="96" customWidth="1"/>
    <col min="11277" max="11279" width="8.625" style="96" customWidth="1"/>
    <col min="11280" max="11280" width="1.125" style="96" customWidth="1"/>
    <col min="11281" max="11281" width="6.125" style="96" customWidth="1"/>
    <col min="11282" max="11284" width="8.625" style="96" customWidth="1"/>
    <col min="11285" max="11285" width="1.125" style="96" customWidth="1"/>
    <col min="11286" max="11286" width="6.125" style="96" customWidth="1"/>
    <col min="11287" max="11288" width="8.625" style="96" customWidth="1"/>
    <col min="11289" max="11289" width="1.125" style="96" customWidth="1"/>
    <col min="11290" max="11290" width="6.125" style="96" customWidth="1"/>
    <col min="11291" max="11292" width="8.625" style="96" customWidth="1"/>
    <col min="11293" max="11293" width="1.125" style="96" customWidth="1"/>
    <col min="11294" max="11520" width="9" style="96"/>
    <col min="11521" max="11521" width="1.125" style="96" customWidth="1"/>
    <col min="11522" max="11522" width="6.125" style="96" customWidth="1"/>
    <col min="11523" max="11525" width="8.625" style="96" customWidth="1"/>
    <col min="11526" max="11526" width="1.125" style="96" customWidth="1"/>
    <col min="11527" max="11527" width="6.125" style="96" customWidth="1"/>
    <col min="11528" max="11530" width="8.625" style="96" customWidth="1"/>
    <col min="11531" max="11531" width="1.125" style="96" customWidth="1"/>
    <col min="11532" max="11532" width="6.125" style="96" customWidth="1"/>
    <col min="11533" max="11535" width="8.625" style="96" customWidth="1"/>
    <col min="11536" max="11536" width="1.125" style="96" customWidth="1"/>
    <col min="11537" max="11537" width="6.125" style="96" customWidth="1"/>
    <col min="11538" max="11540" width="8.625" style="96" customWidth="1"/>
    <col min="11541" max="11541" width="1.125" style="96" customWidth="1"/>
    <col min="11542" max="11542" width="6.125" style="96" customWidth="1"/>
    <col min="11543" max="11544" width="8.625" style="96" customWidth="1"/>
    <col min="11545" max="11545" width="1.125" style="96" customWidth="1"/>
    <col min="11546" max="11546" width="6.125" style="96" customWidth="1"/>
    <col min="11547" max="11548" width="8.625" style="96" customWidth="1"/>
    <col min="11549" max="11549" width="1.125" style="96" customWidth="1"/>
    <col min="11550" max="11776" width="9" style="96"/>
    <col min="11777" max="11777" width="1.125" style="96" customWidth="1"/>
    <col min="11778" max="11778" width="6.125" style="96" customWidth="1"/>
    <col min="11779" max="11781" width="8.625" style="96" customWidth="1"/>
    <col min="11782" max="11782" width="1.125" style="96" customWidth="1"/>
    <col min="11783" max="11783" width="6.125" style="96" customWidth="1"/>
    <col min="11784" max="11786" width="8.625" style="96" customWidth="1"/>
    <col min="11787" max="11787" width="1.125" style="96" customWidth="1"/>
    <col min="11788" max="11788" width="6.125" style="96" customWidth="1"/>
    <col min="11789" max="11791" width="8.625" style="96" customWidth="1"/>
    <col min="11792" max="11792" width="1.125" style="96" customWidth="1"/>
    <col min="11793" max="11793" width="6.125" style="96" customWidth="1"/>
    <col min="11794" max="11796" width="8.625" style="96" customWidth="1"/>
    <col min="11797" max="11797" width="1.125" style="96" customWidth="1"/>
    <col min="11798" max="11798" width="6.125" style="96" customWidth="1"/>
    <col min="11799" max="11800" width="8.625" style="96" customWidth="1"/>
    <col min="11801" max="11801" width="1.125" style="96" customWidth="1"/>
    <col min="11802" max="11802" width="6.125" style="96" customWidth="1"/>
    <col min="11803" max="11804" width="8.625" style="96" customWidth="1"/>
    <col min="11805" max="11805" width="1.125" style="96" customWidth="1"/>
    <col min="11806" max="12032" width="9" style="96"/>
    <col min="12033" max="12033" width="1.125" style="96" customWidth="1"/>
    <col min="12034" max="12034" width="6.125" style="96" customWidth="1"/>
    <col min="12035" max="12037" width="8.625" style="96" customWidth="1"/>
    <col min="12038" max="12038" width="1.125" style="96" customWidth="1"/>
    <col min="12039" max="12039" width="6.125" style="96" customWidth="1"/>
    <col min="12040" max="12042" width="8.625" style="96" customWidth="1"/>
    <col min="12043" max="12043" width="1.125" style="96" customWidth="1"/>
    <col min="12044" max="12044" width="6.125" style="96" customWidth="1"/>
    <col min="12045" max="12047" width="8.625" style="96" customWidth="1"/>
    <col min="12048" max="12048" width="1.125" style="96" customWidth="1"/>
    <col min="12049" max="12049" width="6.125" style="96" customWidth="1"/>
    <col min="12050" max="12052" width="8.625" style="96" customWidth="1"/>
    <col min="12053" max="12053" width="1.125" style="96" customWidth="1"/>
    <col min="12054" max="12054" width="6.125" style="96" customWidth="1"/>
    <col min="12055" max="12056" width="8.625" style="96" customWidth="1"/>
    <col min="12057" max="12057" width="1.125" style="96" customWidth="1"/>
    <col min="12058" max="12058" width="6.125" style="96" customWidth="1"/>
    <col min="12059" max="12060" width="8.625" style="96" customWidth="1"/>
    <col min="12061" max="12061" width="1.125" style="96" customWidth="1"/>
    <col min="12062" max="12288" width="9" style="96"/>
    <col min="12289" max="12289" width="1.125" style="96" customWidth="1"/>
    <col min="12290" max="12290" width="6.125" style="96" customWidth="1"/>
    <col min="12291" max="12293" width="8.625" style="96" customWidth="1"/>
    <col min="12294" max="12294" width="1.125" style="96" customWidth="1"/>
    <col min="12295" max="12295" width="6.125" style="96" customWidth="1"/>
    <col min="12296" max="12298" width="8.625" style="96" customWidth="1"/>
    <col min="12299" max="12299" width="1.125" style="96" customWidth="1"/>
    <col min="12300" max="12300" width="6.125" style="96" customWidth="1"/>
    <col min="12301" max="12303" width="8.625" style="96" customWidth="1"/>
    <col min="12304" max="12304" width="1.125" style="96" customWidth="1"/>
    <col min="12305" max="12305" width="6.125" style="96" customWidth="1"/>
    <col min="12306" max="12308" width="8.625" style="96" customWidth="1"/>
    <col min="12309" max="12309" width="1.125" style="96" customWidth="1"/>
    <col min="12310" max="12310" width="6.125" style="96" customWidth="1"/>
    <col min="12311" max="12312" width="8.625" style="96" customWidth="1"/>
    <col min="12313" max="12313" width="1.125" style="96" customWidth="1"/>
    <col min="12314" max="12314" width="6.125" style="96" customWidth="1"/>
    <col min="12315" max="12316" width="8.625" style="96" customWidth="1"/>
    <col min="12317" max="12317" width="1.125" style="96" customWidth="1"/>
    <col min="12318" max="12544" width="9" style="96"/>
    <col min="12545" max="12545" width="1.125" style="96" customWidth="1"/>
    <col min="12546" max="12546" width="6.125" style="96" customWidth="1"/>
    <col min="12547" max="12549" width="8.625" style="96" customWidth="1"/>
    <col min="12550" max="12550" width="1.125" style="96" customWidth="1"/>
    <col min="12551" max="12551" width="6.125" style="96" customWidth="1"/>
    <col min="12552" max="12554" width="8.625" style="96" customWidth="1"/>
    <col min="12555" max="12555" width="1.125" style="96" customWidth="1"/>
    <col min="12556" max="12556" width="6.125" style="96" customWidth="1"/>
    <col min="12557" max="12559" width="8.625" style="96" customWidth="1"/>
    <col min="12560" max="12560" width="1.125" style="96" customWidth="1"/>
    <col min="12561" max="12561" width="6.125" style="96" customWidth="1"/>
    <col min="12562" max="12564" width="8.625" style="96" customWidth="1"/>
    <col min="12565" max="12565" width="1.125" style="96" customWidth="1"/>
    <col min="12566" max="12566" width="6.125" style="96" customWidth="1"/>
    <col min="12567" max="12568" width="8.625" style="96" customWidth="1"/>
    <col min="12569" max="12569" width="1.125" style="96" customWidth="1"/>
    <col min="12570" max="12570" width="6.125" style="96" customWidth="1"/>
    <col min="12571" max="12572" width="8.625" style="96" customWidth="1"/>
    <col min="12573" max="12573" width="1.125" style="96" customWidth="1"/>
    <col min="12574" max="12800" width="9" style="96"/>
    <col min="12801" max="12801" width="1.125" style="96" customWidth="1"/>
    <col min="12802" max="12802" width="6.125" style="96" customWidth="1"/>
    <col min="12803" max="12805" width="8.625" style="96" customWidth="1"/>
    <col min="12806" max="12806" width="1.125" style="96" customWidth="1"/>
    <col min="12807" max="12807" width="6.125" style="96" customWidth="1"/>
    <col min="12808" max="12810" width="8.625" style="96" customWidth="1"/>
    <col min="12811" max="12811" width="1.125" style="96" customWidth="1"/>
    <col min="12812" max="12812" width="6.125" style="96" customWidth="1"/>
    <col min="12813" max="12815" width="8.625" style="96" customWidth="1"/>
    <col min="12816" max="12816" width="1.125" style="96" customWidth="1"/>
    <col min="12817" max="12817" width="6.125" style="96" customWidth="1"/>
    <col min="12818" max="12820" width="8.625" style="96" customWidth="1"/>
    <col min="12821" max="12821" width="1.125" style="96" customWidth="1"/>
    <col min="12822" max="12822" width="6.125" style="96" customWidth="1"/>
    <col min="12823" max="12824" width="8.625" style="96" customWidth="1"/>
    <col min="12825" max="12825" width="1.125" style="96" customWidth="1"/>
    <col min="12826" max="12826" width="6.125" style="96" customWidth="1"/>
    <col min="12827" max="12828" width="8.625" style="96" customWidth="1"/>
    <col min="12829" max="12829" width="1.125" style="96" customWidth="1"/>
    <col min="12830" max="13056" width="9" style="96"/>
    <col min="13057" max="13057" width="1.125" style="96" customWidth="1"/>
    <col min="13058" max="13058" width="6.125" style="96" customWidth="1"/>
    <col min="13059" max="13061" width="8.625" style="96" customWidth="1"/>
    <col min="13062" max="13062" width="1.125" style="96" customWidth="1"/>
    <col min="13063" max="13063" width="6.125" style="96" customWidth="1"/>
    <col min="13064" max="13066" width="8.625" style="96" customWidth="1"/>
    <col min="13067" max="13067" width="1.125" style="96" customWidth="1"/>
    <col min="13068" max="13068" width="6.125" style="96" customWidth="1"/>
    <col min="13069" max="13071" width="8.625" style="96" customWidth="1"/>
    <col min="13072" max="13072" width="1.125" style="96" customWidth="1"/>
    <col min="13073" max="13073" width="6.125" style="96" customWidth="1"/>
    <col min="13074" max="13076" width="8.625" style="96" customWidth="1"/>
    <col min="13077" max="13077" width="1.125" style="96" customWidth="1"/>
    <col min="13078" max="13078" width="6.125" style="96" customWidth="1"/>
    <col min="13079" max="13080" width="8.625" style="96" customWidth="1"/>
    <col min="13081" max="13081" width="1.125" style="96" customWidth="1"/>
    <col min="13082" max="13082" width="6.125" style="96" customWidth="1"/>
    <col min="13083" max="13084" width="8.625" style="96" customWidth="1"/>
    <col min="13085" max="13085" width="1.125" style="96" customWidth="1"/>
    <col min="13086" max="13312" width="9" style="96"/>
    <col min="13313" max="13313" width="1.125" style="96" customWidth="1"/>
    <col min="13314" max="13314" width="6.125" style="96" customWidth="1"/>
    <col min="13315" max="13317" width="8.625" style="96" customWidth="1"/>
    <col min="13318" max="13318" width="1.125" style="96" customWidth="1"/>
    <col min="13319" max="13319" width="6.125" style="96" customWidth="1"/>
    <col min="13320" max="13322" width="8.625" style="96" customWidth="1"/>
    <col min="13323" max="13323" width="1.125" style="96" customWidth="1"/>
    <col min="13324" max="13324" width="6.125" style="96" customWidth="1"/>
    <col min="13325" max="13327" width="8.625" style="96" customWidth="1"/>
    <col min="13328" max="13328" width="1.125" style="96" customWidth="1"/>
    <col min="13329" max="13329" width="6.125" style="96" customWidth="1"/>
    <col min="13330" max="13332" width="8.625" style="96" customWidth="1"/>
    <col min="13333" max="13333" width="1.125" style="96" customWidth="1"/>
    <col min="13334" max="13334" width="6.125" style="96" customWidth="1"/>
    <col min="13335" max="13336" width="8.625" style="96" customWidth="1"/>
    <col min="13337" max="13337" width="1.125" style="96" customWidth="1"/>
    <col min="13338" max="13338" width="6.125" style="96" customWidth="1"/>
    <col min="13339" max="13340" width="8.625" style="96" customWidth="1"/>
    <col min="13341" max="13341" width="1.125" style="96" customWidth="1"/>
    <col min="13342" max="13568" width="9" style="96"/>
    <col min="13569" max="13569" width="1.125" style="96" customWidth="1"/>
    <col min="13570" max="13570" width="6.125" style="96" customWidth="1"/>
    <col min="13571" max="13573" width="8.625" style="96" customWidth="1"/>
    <col min="13574" max="13574" width="1.125" style="96" customWidth="1"/>
    <col min="13575" max="13575" width="6.125" style="96" customWidth="1"/>
    <col min="13576" max="13578" width="8.625" style="96" customWidth="1"/>
    <col min="13579" max="13579" width="1.125" style="96" customWidth="1"/>
    <col min="13580" max="13580" width="6.125" style="96" customWidth="1"/>
    <col min="13581" max="13583" width="8.625" style="96" customWidth="1"/>
    <col min="13584" max="13584" width="1.125" style="96" customWidth="1"/>
    <col min="13585" max="13585" width="6.125" style="96" customWidth="1"/>
    <col min="13586" max="13588" width="8.625" style="96" customWidth="1"/>
    <col min="13589" max="13589" width="1.125" style="96" customWidth="1"/>
    <col min="13590" max="13590" width="6.125" style="96" customWidth="1"/>
    <col min="13591" max="13592" width="8.625" style="96" customWidth="1"/>
    <col min="13593" max="13593" width="1.125" style="96" customWidth="1"/>
    <col min="13594" max="13594" width="6.125" style="96" customWidth="1"/>
    <col min="13595" max="13596" width="8.625" style="96" customWidth="1"/>
    <col min="13597" max="13597" width="1.125" style="96" customWidth="1"/>
    <col min="13598" max="13824" width="9" style="96"/>
    <col min="13825" max="13825" width="1.125" style="96" customWidth="1"/>
    <col min="13826" max="13826" width="6.125" style="96" customWidth="1"/>
    <col min="13827" max="13829" width="8.625" style="96" customWidth="1"/>
    <col min="13830" max="13830" width="1.125" style="96" customWidth="1"/>
    <col min="13831" max="13831" width="6.125" style="96" customWidth="1"/>
    <col min="13832" max="13834" width="8.625" style="96" customWidth="1"/>
    <col min="13835" max="13835" width="1.125" style="96" customWidth="1"/>
    <col min="13836" max="13836" width="6.125" style="96" customWidth="1"/>
    <col min="13837" max="13839" width="8.625" style="96" customWidth="1"/>
    <col min="13840" max="13840" width="1.125" style="96" customWidth="1"/>
    <col min="13841" max="13841" width="6.125" style="96" customWidth="1"/>
    <col min="13842" max="13844" width="8.625" style="96" customWidth="1"/>
    <col min="13845" max="13845" width="1.125" style="96" customWidth="1"/>
    <col min="13846" max="13846" width="6.125" style="96" customWidth="1"/>
    <col min="13847" max="13848" width="8.625" style="96" customWidth="1"/>
    <col min="13849" max="13849" width="1.125" style="96" customWidth="1"/>
    <col min="13850" max="13850" width="6.125" style="96" customWidth="1"/>
    <col min="13851" max="13852" width="8.625" style="96" customWidth="1"/>
    <col min="13853" max="13853" width="1.125" style="96" customWidth="1"/>
    <col min="13854" max="14080" width="9" style="96"/>
    <col min="14081" max="14081" width="1.125" style="96" customWidth="1"/>
    <col min="14082" max="14082" width="6.125" style="96" customWidth="1"/>
    <col min="14083" max="14085" width="8.625" style="96" customWidth="1"/>
    <col min="14086" max="14086" width="1.125" style="96" customWidth="1"/>
    <col min="14087" max="14087" width="6.125" style="96" customWidth="1"/>
    <col min="14088" max="14090" width="8.625" style="96" customWidth="1"/>
    <col min="14091" max="14091" width="1.125" style="96" customWidth="1"/>
    <col min="14092" max="14092" width="6.125" style="96" customWidth="1"/>
    <col min="14093" max="14095" width="8.625" style="96" customWidth="1"/>
    <col min="14096" max="14096" width="1.125" style="96" customWidth="1"/>
    <col min="14097" max="14097" width="6.125" style="96" customWidth="1"/>
    <col min="14098" max="14100" width="8.625" style="96" customWidth="1"/>
    <col min="14101" max="14101" width="1.125" style="96" customWidth="1"/>
    <col min="14102" max="14102" width="6.125" style="96" customWidth="1"/>
    <col min="14103" max="14104" width="8.625" style="96" customWidth="1"/>
    <col min="14105" max="14105" width="1.125" style="96" customWidth="1"/>
    <col min="14106" max="14106" width="6.125" style="96" customWidth="1"/>
    <col min="14107" max="14108" width="8.625" style="96" customWidth="1"/>
    <col min="14109" max="14109" width="1.125" style="96" customWidth="1"/>
    <col min="14110" max="14336" width="9" style="96"/>
    <col min="14337" max="14337" width="1.125" style="96" customWidth="1"/>
    <col min="14338" max="14338" width="6.125" style="96" customWidth="1"/>
    <col min="14339" max="14341" width="8.625" style="96" customWidth="1"/>
    <col min="14342" max="14342" width="1.125" style="96" customWidth="1"/>
    <col min="14343" max="14343" width="6.125" style="96" customWidth="1"/>
    <col min="14344" max="14346" width="8.625" style="96" customWidth="1"/>
    <col min="14347" max="14347" width="1.125" style="96" customWidth="1"/>
    <col min="14348" max="14348" width="6.125" style="96" customWidth="1"/>
    <col min="14349" max="14351" width="8.625" style="96" customWidth="1"/>
    <col min="14352" max="14352" width="1.125" style="96" customWidth="1"/>
    <col min="14353" max="14353" width="6.125" style="96" customWidth="1"/>
    <col min="14354" max="14356" width="8.625" style="96" customWidth="1"/>
    <col min="14357" max="14357" width="1.125" style="96" customWidth="1"/>
    <col min="14358" max="14358" width="6.125" style="96" customWidth="1"/>
    <col min="14359" max="14360" width="8.625" style="96" customWidth="1"/>
    <col min="14361" max="14361" width="1.125" style="96" customWidth="1"/>
    <col min="14362" max="14362" width="6.125" style="96" customWidth="1"/>
    <col min="14363" max="14364" width="8.625" style="96" customWidth="1"/>
    <col min="14365" max="14365" width="1.125" style="96" customWidth="1"/>
    <col min="14366" max="14592" width="9" style="96"/>
    <col min="14593" max="14593" width="1.125" style="96" customWidth="1"/>
    <col min="14594" max="14594" width="6.125" style="96" customWidth="1"/>
    <col min="14595" max="14597" width="8.625" style="96" customWidth="1"/>
    <col min="14598" max="14598" width="1.125" style="96" customWidth="1"/>
    <col min="14599" max="14599" width="6.125" style="96" customWidth="1"/>
    <col min="14600" max="14602" width="8.625" style="96" customWidth="1"/>
    <col min="14603" max="14603" width="1.125" style="96" customWidth="1"/>
    <col min="14604" max="14604" width="6.125" style="96" customWidth="1"/>
    <col min="14605" max="14607" width="8.625" style="96" customWidth="1"/>
    <col min="14608" max="14608" width="1.125" style="96" customWidth="1"/>
    <col min="14609" max="14609" width="6.125" style="96" customWidth="1"/>
    <col min="14610" max="14612" width="8.625" style="96" customWidth="1"/>
    <col min="14613" max="14613" width="1.125" style="96" customWidth="1"/>
    <col min="14614" max="14614" width="6.125" style="96" customWidth="1"/>
    <col min="14615" max="14616" width="8.625" style="96" customWidth="1"/>
    <col min="14617" max="14617" width="1.125" style="96" customWidth="1"/>
    <col min="14618" max="14618" width="6.125" style="96" customWidth="1"/>
    <col min="14619" max="14620" width="8.625" style="96" customWidth="1"/>
    <col min="14621" max="14621" width="1.125" style="96" customWidth="1"/>
    <col min="14622" max="14848" width="9" style="96"/>
    <col min="14849" max="14849" width="1.125" style="96" customWidth="1"/>
    <col min="14850" max="14850" width="6.125" style="96" customWidth="1"/>
    <col min="14851" max="14853" width="8.625" style="96" customWidth="1"/>
    <col min="14854" max="14854" width="1.125" style="96" customWidth="1"/>
    <col min="14855" max="14855" width="6.125" style="96" customWidth="1"/>
    <col min="14856" max="14858" width="8.625" style="96" customWidth="1"/>
    <col min="14859" max="14859" width="1.125" style="96" customWidth="1"/>
    <col min="14860" max="14860" width="6.125" style="96" customWidth="1"/>
    <col min="14861" max="14863" width="8.625" style="96" customWidth="1"/>
    <col min="14864" max="14864" width="1.125" style="96" customWidth="1"/>
    <col min="14865" max="14865" width="6.125" style="96" customWidth="1"/>
    <col min="14866" max="14868" width="8.625" style="96" customWidth="1"/>
    <col min="14869" max="14869" width="1.125" style="96" customWidth="1"/>
    <col min="14870" max="14870" width="6.125" style="96" customWidth="1"/>
    <col min="14871" max="14872" width="8.625" style="96" customWidth="1"/>
    <col min="14873" max="14873" width="1.125" style="96" customWidth="1"/>
    <col min="14874" max="14874" width="6.125" style="96" customWidth="1"/>
    <col min="14875" max="14876" width="8.625" style="96" customWidth="1"/>
    <col min="14877" max="14877" width="1.125" style="96" customWidth="1"/>
    <col min="14878" max="15104" width="9" style="96"/>
    <col min="15105" max="15105" width="1.125" style="96" customWidth="1"/>
    <col min="15106" max="15106" width="6.125" style="96" customWidth="1"/>
    <col min="15107" max="15109" width="8.625" style="96" customWidth="1"/>
    <col min="15110" max="15110" width="1.125" style="96" customWidth="1"/>
    <col min="15111" max="15111" width="6.125" style="96" customWidth="1"/>
    <col min="15112" max="15114" width="8.625" style="96" customWidth="1"/>
    <col min="15115" max="15115" width="1.125" style="96" customWidth="1"/>
    <col min="15116" max="15116" width="6.125" style="96" customWidth="1"/>
    <col min="15117" max="15119" width="8.625" style="96" customWidth="1"/>
    <col min="15120" max="15120" width="1.125" style="96" customWidth="1"/>
    <col min="15121" max="15121" width="6.125" style="96" customWidth="1"/>
    <col min="15122" max="15124" width="8.625" style="96" customWidth="1"/>
    <col min="15125" max="15125" width="1.125" style="96" customWidth="1"/>
    <col min="15126" max="15126" width="6.125" style="96" customWidth="1"/>
    <col min="15127" max="15128" width="8.625" style="96" customWidth="1"/>
    <col min="15129" max="15129" width="1.125" style="96" customWidth="1"/>
    <col min="15130" max="15130" width="6.125" style="96" customWidth="1"/>
    <col min="15131" max="15132" width="8.625" style="96" customWidth="1"/>
    <col min="15133" max="15133" width="1.125" style="96" customWidth="1"/>
    <col min="15134" max="15360" width="9" style="96"/>
    <col min="15361" max="15361" width="1.125" style="96" customWidth="1"/>
    <col min="15362" max="15362" width="6.125" style="96" customWidth="1"/>
    <col min="15363" max="15365" width="8.625" style="96" customWidth="1"/>
    <col min="15366" max="15366" width="1.125" style="96" customWidth="1"/>
    <col min="15367" max="15367" width="6.125" style="96" customWidth="1"/>
    <col min="15368" max="15370" width="8.625" style="96" customWidth="1"/>
    <col min="15371" max="15371" width="1.125" style="96" customWidth="1"/>
    <col min="15372" max="15372" width="6.125" style="96" customWidth="1"/>
    <col min="15373" max="15375" width="8.625" style="96" customWidth="1"/>
    <col min="15376" max="15376" width="1.125" style="96" customWidth="1"/>
    <col min="15377" max="15377" width="6.125" style="96" customWidth="1"/>
    <col min="15378" max="15380" width="8.625" style="96" customWidth="1"/>
    <col min="15381" max="15381" width="1.125" style="96" customWidth="1"/>
    <col min="15382" max="15382" width="6.125" style="96" customWidth="1"/>
    <col min="15383" max="15384" width="8.625" style="96" customWidth="1"/>
    <col min="15385" max="15385" width="1.125" style="96" customWidth="1"/>
    <col min="15386" max="15386" width="6.125" style="96" customWidth="1"/>
    <col min="15387" max="15388" width="8.625" style="96" customWidth="1"/>
    <col min="15389" max="15389" width="1.125" style="96" customWidth="1"/>
    <col min="15390" max="15616" width="9" style="96"/>
    <col min="15617" max="15617" width="1.125" style="96" customWidth="1"/>
    <col min="15618" max="15618" width="6.125" style="96" customWidth="1"/>
    <col min="15619" max="15621" width="8.625" style="96" customWidth="1"/>
    <col min="15622" max="15622" width="1.125" style="96" customWidth="1"/>
    <col min="15623" max="15623" width="6.125" style="96" customWidth="1"/>
    <col min="15624" max="15626" width="8.625" style="96" customWidth="1"/>
    <col min="15627" max="15627" width="1.125" style="96" customWidth="1"/>
    <col min="15628" max="15628" width="6.125" style="96" customWidth="1"/>
    <col min="15629" max="15631" width="8.625" style="96" customWidth="1"/>
    <col min="15632" max="15632" width="1.125" style="96" customWidth="1"/>
    <col min="15633" max="15633" width="6.125" style="96" customWidth="1"/>
    <col min="15634" max="15636" width="8.625" style="96" customWidth="1"/>
    <col min="15637" max="15637" width="1.125" style="96" customWidth="1"/>
    <col min="15638" max="15638" width="6.125" style="96" customWidth="1"/>
    <col min="15639" max="15640" width="8.625" style="96" customWidth="1"/>
    <col min="15641" max="15641" width="1.125" style="96" customWidth="1"/>
    <col min="15642" max="15642" width="6.125" style="96" customWidth="1"/>
    <col min="15643" max="15644" width="8.625" style="96" customWidth="1"/>
    <col min="15645" max="15645" width="1.125" style="96" customWidth="1"/>
    <col min="15646" max="15872" width="9" style="96"/>
    <col min="15873" max="15873" width="1.125" style="96" customWidth="1"/>
    <col min="15874" max="15874" width="6.125" style="96" customWidth="1"/>
    <col min="15875" max="15877" width="8.625" style="96" customWidth="1"/>
    <col min="15878" max="15878" width="1.125" style="96" customWidth="1"/>
    <col min="15879" max="15879" width="6.125" style="96" customWidth="1"/>
    <col min="15880" max="15882" width="8.625" style="96" customWidth="1"/>
    <col min="15883" max="15883" width="1.125" style="96" customWidth="1"/>
    <col min="15884" max="15884" width="6.125" style="96" customWidth="1"/>
    <col min="15885" max="15887" width="8.625" style="96" customWidth="1"/>
    <col min="15888" max="15888" width="1.125" style="96" customWidth="1"/>
    <col min="15889" max="15889" width="6.125" style="96" customWidth="1"/>
    <col min="15890" max="15892" width="8.625" style="96" customWidth="1"/>
    <col min="15893" max="15893" width="1.125" style="96" customWidth="1"/>
    <col min="15894" max="15894" width="6.125" style="96" customWidth="1"/>
    <col min="15895" max="15896" width="8.625" style="96" customWidth="1"/>
    <col min="15897" max="15897" width="1.125" style="96" customWidth="1"/>
    <col min="15898" max="15898" width="6.125" style="96" customWidth="1"/>
    <col min="15899" max="15900" width="8.625" style="96" customWidth="1"/>
    <col min="15901" max="15901" width="1.125" style="96" customWidth="1"/>
    <col min="15902" max="16128" width="9" style="96"/>
    <col min="16129" max="16129" width="1.125" style="96" customWidth="1"/>
    <col min="16130" max="16130" width="6.125" style="96" customWidth="1"/>
    <col min="16131" max="16133" width="8.625" style="96" customWidth="1"/>
    <col min="16134" max="16134" width="1.125" style="96" customWidth="1"/>
    <col min="16135" max="16135" width="6.125" style="96" customWidth="1"/>
    <col min="16136" max="16138" width="8.625" style="96" customWidth="1"/>
    <col min="16139" max="16139" width="1.125" style="96" customWidth="1"/>
    <col min="16140" max="16140" width="6.125" style="96" customWidth="1"/>
    <col min="16141" max="16143" width="8.625" style="96" customWidth="1"/>
    <col min="16144" max="16144" width="1.125" style="96" customWidth="1"/>
    <col min="16145" max="16145" width="6.125" style="96" customWidth="1"/>
    <col min="16146" max="16148" width="8.625" style="96" customWidth="1"/>
    <col min="16149" max="16149" width="1.125" style="96" customWidth="1"/>
    <col min="16150" max="16150" width="6.125" style="96" customWidth="1"/>
    <col min="16151" max="16152" width="8.625" style="96" customWidth="1"/>
    <col min="16153" max="16153" width="1.125" style="96" customWidth="1"/>
    <col min="16154" max="16154" width="6.125" style="96" customWidth="1"/>
    <col min="16155" max="16156" width="8.625" style="96" customWidth="1"/>
    <col min="16157" max="16157" width="1.125" style="96" customWidth="1"/>
    <col min="16158" max="16384" width="9" style="96"/>
  </cols>
  <sheetData>
    <row r="1" spans="1:28" s="98" customFormat="1" ht="17.25" x14ac:dyDescent="0.15">
      <c r="A1" s="96"/>
      <c r="B1" s="816" t="s">
        <v>200</v>
      </c>
      <c r="C1" s="816"/>
    </row>
    <row r="2" spans="1:28" s="98" customFormat="1" ht="12" customHeight="1" x14ac:dyDescent="0.2">
      <c r="B2" s="190" t="s">
        <v>201</v>
      </c>
      <c r="C2" s="814" t="s">
        <v>202</v>
      </c>
      <c r="D2" s="814"/>
      <c r="E2" s="191" t="s">
        <v>203</v>
      </c>
      <c r="F2" s="192"/>
      <c r="G2" s="190" t="s">
        <v>201</v>
      </c>
      <c r="H2" s="814" t="s">
        <v>204</v>
      </c>
      <c r="I2" s="814"/>
      <c r="J2" s="191" t="s">
        <v>203</v>
      </c>
      <c r="K2" s="192"/>
      <c r="L2" s="190" t="s">
        <v>201</v>
      </c>
      <c r="M2" s="814" t="s">
        <v>205</v>
      </c>
      <c r="N2" s="814"/>
      <c r="O2" s="191" t="s">
        <v>203</v>
      </c>
      <c r="P2" s="192"/>
      <c r="Q2" s="190" t="s">
        <v>201</v>
      </c>
      <c r="R2" s="814" t="s">
        <v>206</v>
      </c>
      <c r="S2" s="814"/>
      <c r="T2" s="191" t="s">
        <v>203</v>
      </c>
      <c r="U2" s="96"/>
      <c r="V2" s="815" t="s">
        <v>207</v>
      </c>
      <c r="W2" s="815"/>
      <c r="X2" s="191" t="s">
        <v>203</v>
      </c>
      <c r="Z2" s="815" t="s">
        <v>208</v>
      </c>
      <c r="AA2" s="815"/>
      <c r="AB2" s="191" t="s">
        <v>203</v>
      </c>
    </row>
    <row r="3" spans="1:28" s="98" customFormat="1" ht="12" customHeight="1" x14ac:dyDescent="0.15">
      <c r="B3" s="193" t="s">
        <v>209</v>
      </c>
      <c r="C3" s="194" t="s">
        <v>210</v>
      </c>
      <c r="D3" s="194" t="s">
        <v>211</v>
      </c>
      <c r="E3" s="194" t="s">
        <v>212</v>
      </c>
      <c r="F3" s="192"/>
      <c r="G3" s="193" t="s">
        <v>209</v>
      </c>
      <c r="H3" s="194" t="s">
        <v>210</v>
      </c>
      <c r="I3" s="194" t="s">
        <v>211</v>
      </c>
      <c r="J3" s="194" t="s">
        <v>212</v>
      </c>
      <c r="K3" s="192"/>
      <c r="L3" s="193" t="s">
        <v>209</v>
      </c>
      <c r="M3" s="194" t="s">
        <v>210</v>
      </c>
      <c r="N3" s="194" t="s">
        <v>211</v>
      </c>
      <c r="O3" s="194" t="s">
        <v>212</v>
      </c>
      <c r="P3" s="192"/>
      <c r="Q3" s="193" t="s">
        <v>209</v>
      </c>
      <c r="R3" s="194" t="s">
        <v>210</v>
      </c>
      <c r="S3" s="194" t="s">
        <v>211</v>
      </c>
      <c r="T3" s="194" t="s">
        <v>212</v>
      </c>
      <c r="U3" s="96"/>
      <c r="V3" s="195" t="s">
        <v>213</v>
      </c>
      <c r="W3" s="195" t="s">
        <v>214</v>
      </c>
      <c r="X3" s="195" t="s">
        <v>215</v>
      </c>
      <c r="Z3" s="195" t="s">
        <v>213</v>
      </c>
      <c r="AA3" s="195" t="s">
        <v>214</v>
      </c>
      <c r="AB3" s="195" t="s">
        <v>215</v>
      </c>
    </row>
    <row r="4" spans="1:28" s="98" customFormat="1" ht="12" customHeight="1" x14ac:dyDescent="0.15">
      <c r="B4" s="196">
        <v>10</v>
      </c>
      <c r="C4" s="197">
        <v>2.0099999999999998</v>
      </c>
      <c r="D4" s="197">
        <v>1.74</v>
      </c>
      <c r="E4" s="198">
        <f t="shared" ref="E4:E16" si="0">IF(D4="","",SQRT((C4^2)+(D4^2)))</f>
        <v>2.6585146228674383</v>
      </c>
      <c r="F4" s="199"/>
      <c r="G4" s="196">
        <v>10</v>
      </c>
      <c r="H4" s="197">
        <v>2.72</v>
      </c>
      <c r="I4" s="197">
        <v>3.5</v>
      </c>
      <c r="J4" s="198">
        <f t="shared" ref="J4:J16" si="1">IF(I4="","",SQRT((H4^2)+(I4^2)))</f>
        <v>4.4326515766525123</v>
      </c>
      <c r="K4" s="199"/>
      <c r="L4" s="196">
        <v>10</v>
      </c>
      <c r="M4" s="197">
        <v>1.92</v>
      </c>
      <c r="N4" s="197">
        <v>1.93</v>
      </c>
      <c r="O4" s="198">
        <f t="shared" ref="O4:O16" si="2">IF(N4="","",SQRT((M4^2)+(N4^2)))</f>
        <v>2.7223702907576697</v>
      </c>
      <c r="P4" s="199"/>
      <c r="Q4" s="196">
        <v>10</v>
      </c>
      <c r="R4" s="197">
        <v>2.72</v>
      </c>
      <c r="S4" s="197">
        <v>3.5</v>
      </c>
      <c r="T4" s="198">
        <f t="shared" ref="T4:T16" si="3">IF(S4="","",SQRT((R4^2)+(S4^2)))</f>
        <v>4.4326515766525123</v>
      </c>
      <c r="U4" s="96"/>
      <c r="V4" s="200" t="s">
        <v>216</v>
      </c>
      <c r="W4" s="200" t="s">
        <v>217</v>
      </c>
      <c r="X4" s="200" t="s">
        <v>218</v>
      </c>
      <c r="Z4" s="200" t="s">
        <v>216</v>
      </c>
      <c r="AA4" s="200" t="s">
        <v>219</v>
      </c>
      <c r="AB4" s="200" t="s">
        <v>218</v>
      </c>
    </row>
    <row r="5" spans="1:28" s="98" customFormat="1" ht="12" customHeight="1" x14ac:dyDescent="0.15">
      <c r="B5" s="196">
        <v>20</v>
      </c>
      <c r="C5" s="197">
        <v>1.77</v>
      </c>
      <c r="D5" s="197">
        <v>1.82</v>
      </c>
      <c r="E5" s="198">
        <f t="shared" si="0"/>
        <v>2.5387595396177245</v>
      </c>
      <c r="F5" s="199"/>
      <c r="G5" s="196">
        <v>20</v>
      </c>
      <c r="H5" s="197">
        <v>1.99</v>
      </c>
      <c r="I5" s="197">
        <v>4.6399999999999997</v>
      </c>
      <c r="J5" s="198">
        <f t="shared" si="1"/>
        <v>5.0487325142059172</v>
      </c>
      <c r="K5" s="199"/>
      <c r="L5" s="196">
        <v>20</v>
      </c>
      <c r="M5" s="197">
        <v>1.68</v>
      </c>
      <c r="N5" s="197">
        <v>2.04</v>
      </c>
      <c r="O5" s="198">
        <f t="shared" si="2"/>
        <v>2.6427258654654286</v>
      </c>
      <c r="P5" s="199"/>
      <c r="Q5" s="196">
        <v>20</v>
      </c>
      <c r="R5" s="197">
        <v>1.99</v>
      </c>
      <c r="S5" s="197">
        <v>4.6399999999999997</v>
      </c>
      <c r="T5" s="198">
        <f t="shared" si="3"/>
        <v>5.0487325142059172</v>
      </c>
      <c r="U5" s="96"/>
      <c r="V5" s="201"/>
      <c r="W5" s="202" t="s">
        <v>220</v>
      </c>
      <c r="X5" s="202" t="s">
        <v>220</v>
      </c>
      <c r="Z5" s="201"/>
      <c r="AA5" s="202" t="s">
        <v>220</v>
      </c>
      <c r="AB5" s="202" t="s">
        <v>220</v>
      </c>
    </row>
    <row r="6" spans="1:28" s="98" customFormat="1" ht="12" customHeight="1" x14ac:dyDescent="0.15">
      <c r="A6" s="96"/>
      <c r="B6" s="196">
        <v>30</v>
      </c>
      <c r="C6" s="197">
        <v>1.56</v>
      </c>
      <c r="D6" s="197">
        <v>2.37</v>
      </c>
      <c r="E6" s="198">
        <f t="shared" si="0"/>
        <v>2.8373403038761493</v>
      </c>
      <c r="F6" s="203"/>
      <c r="G6" s="196">
        <v>30</v>
      </c>
      <c r="H6" s="197">
        <v>1.56</v>
      </c>
      <c r="I6" s="197">
        <v>4.28</v>
      </c>
      <c r="J6" s="198">
        <f t="shared" si="1"/>
        <v>4.5554363128025406</v>
      </c>
      <c r="K6" s="203"/>
      <c r="L6" s="196">
        <v>30</v>
      </c>
      <c r="M6" s="197">
        <v>1.51</v>
      </c>
      <c r="N6" s="197">
        <v>2.6</v>
      </c>
      <c r="O6" s="198">
        <f t="shared" si="2"/>
        <v>3.0066759053812238</v>
      </c>
      <c r="P6" s="203"/>
      <c r="Q6" s="196">
        <v>30</v>
      </c>
      <c r="R6" s="197">
        <v>1.56</v>
      </c>
      <c r="S6" s="197">
        <v>4.28</v>
      </c>
      <c r="T6" s="198">
        <f t="shared" si="3"/>
        <v>4.5554363128025406</v>
      </c>
      <c r="U6" s="96"/>
      <c r="V6" s="204">
        <v>2</v>
      </c>
      <c r="W6" s="205">
        <v>10.7</v>
      </c>
      <c r="X6" s="205">
        <v>9.9199999999999997E-2</v>
      </c>
      <c r="Y6" s="96"/>
      <c r="Z6" s="204">
        <v>8</v>
      </c>
      <c r="AA6" s="205">
        <v>3.01</v>
      </c>
      <c r="AB6" s="205">
        <v>0.114</v>
      </c>
    </row>
    <row r="7" spans="1:28" s="98" customFormat="1" ht="12" customHeight="1" x14ac:dyDescent="0.15">
      <c r="A7" s="96"/>
      <c r="B7" s="196">
        <v>50</v>
      </c>
      <c r="C7" s="197">
        <v>1.43</v>
      </c>
      <c r="D7" s="197">
        <v>2.27</v>
      </c>
      <c r="E7" s="198">
        <f t="shared" si="0"/>
        <v>2.6828715958837837</v>
      </c>
      <c r="F7" s="203"/>
      <c r="G7" s="196">
        <v>50</v>
      </c>
      <c r="H7" s="197">
        <v>1.81</v>
      </c>
      <c r="I7" s="197">
        <v>3.54</v>
      </c>
      <c r="J7" s="198">
        <f t="shared" si="1"/>
        <v>3.9758898375080767</v>
      </c>
      <c r="K7" s="203"/>
      <c r="L7" s="196">
        <v>50</v>
      </c>
      <c r="M7" s="197">
        <v>1.39</v>
      </c>
      <c r="N7" s="197">
        <v>2.5499999999999998</v>
      </c>
      <c r="O7" s="198">
        <f t="shared" si="2"/>
        <v>2.90423828223512</v>
      </c>
      <c r="P7" s="203"/>
      <c r="Q7" s="196">
        <v>50</v>
      </c>
      <c r="R7" s="197">
        <v>1.81</v>
      </c>
      <c r="S7" s="197">
        <v>3.54</v>
      </c>
      <c r="T7" s="198">
        <f t="shared" si="3"/>
        <v>3.9758898375080767</v>
      </c>
      <c r="U7" s="96"/>
      <c r="V7" s="204">
        <v>3.5</v>
      </c>
      <c r="W7" s="205">
        <v>6.02</v>
      </c>
      <c r="X7" s="205">
        <v>9.1399999999999995E-2</v>
      </c>
      <c r="Y7" s="96"/>
      <c r="Z7" s="204">
        <v>14</v>
      </c>
      <c r="AA7" s="205">
        <v>1.71</v>
      </c>
      <c r="AB7" s="205">
        <v>0.107</v>
      </c>
    </row>
    <row r="8" spans="1:28" s="98" customFormat="1" ht="12" customHeight="1" x14ac:dyDescent="0.15">
      <c r="A8" s="96"/>
      <c r="B8" s="196">
        <v>75</v>
      </c>
      <c r="C8" s="197">
        <v>1.53</v>
      </c>
      <c r="D8" s="197">
        <v>1.95</v>
      </c>
      <c r="E8" s="198">
        <f t="shared" si="0"/>
        <v>2.4785883078881819</v>
      </c>
      <c r="F8" s="203"/>
      <c r="G8" s="196">
        <v>75</v>
      </c>
      <c r="H8" s="197">
        <v>1.54</v>
      </c>
      <c r="I8" s="197">
        <v>3.6</v>
      </c>
      <c r="J8" s="198">
        <f t="shared" si="1"/>
        <v>3.915558708537008</v>
      </c>
      <c r="K8" s="203"/>
      <c r="L8" s="196">
        <v>75</v>
      </c>
      <c r="M8" s="197">
        <v>1.43</v>
      </c>
      <c r="N8" s="197">
        <v>2.15</v>
      </c>
      <c r="O8" s="198">
        <f t="shared" si="2"/>
        <v>2.5821309029559285</v>
      </c>
      <c r="P8" s="203"/>
      <c r="Q8" s="196">
        <v>75</v>
      </c>
      <c r="R8" s="197">
        <v>1.54</v>
      </c>
      <c r="S8" s="197">
        <v>3.6</v>
      </c>
      <c r="T8" s="198">
        <f t="shared" si="3"/>
        <v>3.915558708537008</v>
      </c>
      <c r="U8" s="96"/>
      <c r="V8" s="204">
        <v>5.5</v>
      </c>
      <c r="W8" s="205">
        <v>3.85</v>
      </c>
      <c r="X8" s="205">
        <v>9.1399999999999995E-2</v>
      </c>
      <c r="Y8" s="96"/>
      <c r="Z8" s="204">
        <v>22</v>
      </c>
      <c r="AA8" s="205">
        <v>1.08</v>
      </c>
      <c r="AB8" s="205">
        <v>0.10199999999999999</v>
      </c>
    </row>
    <row r="9" spans="1:28" s="98" customFormat="1" ht="12" customHeight="1" x14ac:dyDescent="0.15">
      <c r="A9" s="96"/>
      <c r="B9" s="196">
        <v>100</v>
      </c>
      <c r="C9" s="197">
        <v>1.54</v>
      </c>
      <c r="D9" s="197">
        <v>2.29</v>
      </c>
      <c r="E9" s="198">
        <f t="shared" si="0"/>
        <v>2.7596557756357947</v>
      </c>
      <c r="F9" s="203"/>
      <c r="G9" s="196">
        <v>100</v>
      </c>
      <c r="H9" s="197">
        <v>1.57</v>
      </c>
      <c r="I9" s="197">
        <v>3.88</v>
      </c>
      <c r="J9" s="198">
        <f t="shared" si="1"/>
        <v>4.1856062882215763</v>
      </c>
      <c r="K9" s="203"/>
      <c r="L9" s="196">
        <v>100</v>
      </c>
      <c r="M9" s="197">
        <v>1.42</v>
      </c>
      <c r="N9" s="197">
        <v>2.54</v>
      </c>
      <c r="O9" s="198">
        <f t="shared" si="2"/>
        <v>2.9099828178186895</v>
      </c>
      <c r="P9" s="203"/>
      <c r="Q9" s="196">
        <v>100</v>
      </c>
      <c r="R9" s="197">
        <v>1.57</v>
      </c>
      <c r="S9" s="197">
        <v>3.88</v>
      </c>
      <c r="T9" s="198">
        <f t="shared" si="3"/>
        <v>4.1856062882215763</v>
      </c>
      <c r="U9" s="96"/>
      <c r="V9" s="204">
        <v>8</v>
      </c>
      <c r="W9" s="205">
        <v>2.67</v>
      </c>
      <c r="X9" s="205">
        <v>9.1399999999999995E-2</v>
      </c>
      <c r="Y9" s="96"/>
      <c r="Z9" s="204">
        <v>38</v>
      </c>
      <c r="AA9" s="205">
        <v>0.626</v>
      </c>
      <c r="AB9" s="205">
        <v>9.3899999999999997E-2</v>
      </c>
    </row>
    <row r="10" spans="1:28" s="98" customFormat="1" ht="12" customHeight="1" x14ac:dyDescent="0.15">
      <c r="A10" s="96"/>
      <c r="B10" s="196">
        <v>150</v>
      </c>
      <c r="C10" s="197">
        <v>1.41</v>
      </c>
      <c r="D10" s="197">
        <v>2.36</v>
      </c>
      <c r="E10" s="198">
        <f t="shared" si="0"/>
        <v>2.7491271342009629</v>
      </c>
      <c r="F10" s="203"/>
      <c r="G10" s="196">
        <v>150</v>
      </c>
      <c r="H10" s="197">
        <v>1.41</v>
      </c>
      <c r="I10" s="197">
        <v>4.33</v>
      </c>
      <c r="J10" s="198">
        <f t="shared" si="1"/>
        <v>4.5537896306263423</v>
      </c>
      <c r="K10" s="203"/>
      <c r="L10" s="196">
        <v>150</v>
      </c>
      <c r="M10" s="197">
        <v>1.37</v>
      </c>
      <c r="N10" s="197">
        <v>2.73</v>
      </c>
      <c r="O10" s="198">
        <f t="shared" si="2"/>
        <v>3.0544721311545797</v>
      </c>
      <c r="P10" s="203"/>
      <c r="Q10" s="196">
        <v>150</v>
      </c>
      <c r="R10" s="197">
        <v>1.41</v>
      </c>
      <c r="S10" s="197">
        <v>4.33</v>
      </c>
      <c r="T10" s="198">
        <f t="shared" si="3"/>
        <v>4.5537896306263423</v>
      </c>
      <c r="U10" s="96"/>
      <c r="V10" s="204">
        <v>14</v>
      </c>
      <c r="W10" s="205">
        <v>1.5</v>
      </c>
      <c r="X10" s="205">
        <v>8.3000000000000004E-2</v>
      </c>
      <c r="Y10" s="96"/>
      <c r="Z10" s="204">
        <v>60</v>
      </c>
      <c r="AA10" s="205">
        <v>0.39700000000000002</v>
      </c>
      <c r="AB10" s="205">
        <v>9.0499999999999997E-2</v>
      </c>
    </row>
    <row r="11" spans="1:28" s="98" customFormat="1" ht="12" customHeight="1" x14ac:dyDescent="0.15">
      <c r="A11" s="96"/>
      <c r="B11" s="196">
        <v>200</v>
      </c>
      <c r="C11" s="197">
        <v>1.35</v>
      </c>
      <c r="D11" s="197">
        <v>2.7</v>
      </c>
      <c r="E11" s="198">
        <f t="shared" si="0"/>
        <v>3.0186917696247164</v>
      </c>
      <c r="F11" s="203"/>
      <c r="G11" s="196">
        <v>200</v>
      </c>
      <c r="H11" s="197">
        <v>1.35</v>
      </c>
      <c r="I11" s="197">
        <v>4.88</v>
      </c>
      <c r="J11" s="198">
        <f t="shared" si="1"/>
        <v>5.0632894446199694</v>
      </c>
      <c r="K11" s="203"/>
      <c r="L11" s="196">
        <v>200</v>
      </c>
      <c r="M11" s="197">
        <v>1.31</v>
      </c>
      <c r="N11" s="197">
        <v>3.14</v>
      </c>
      <c r="O11" s="198">
        <f t="shared" si="2"/>
        <v>3.4023080401398107</v>
      </c>
      <c r="P11" s="203"/>
      <c r="Q11" s="196">
        <v>200</v>
      </c>
      <c r="R11" s="197">
        <v>1.35</v>
      </c>
      <c r="S11" s="197">
        <v>4.88</v>
      </c>
      <c r="T11" s="198">
        <f t="shared" si="3"/>
        <v>5.0632894446199694</v>
      </c>
      <c r="U11" s="96"/>
      <c r="V11" s="204">
        <v>22</v>
      </c>
      <c r="W11" s="205">
        <v>0.95299999999999996</v>
      </c>
      <c r="X11" s="205">
        <v>8.5800000000000001E-2</v>
      </c>
      <c r="Y11" s="96"/>
      <c r="Z11" s="204">
        <v>100</v>
      </c>
      <c r="AA11" s="205">
        <v>0.24</v>
      </c>
      <c r="AB11" s="205">
        <v>8.8300000000000003E-2</v>
      </c>
    </row>
    <row r="12" spans="1:28" s="98" customFormat="1" ht="12" customHeight="1" x14ac:dyDescent="0.15">
      <c r="A12" s="96"/>
      <c r="B12" s="196">
        <v>300</v>
      </c>
      <c r="C12" s="197">
        <v>1.31</v>
      </c>
      <c r="D12" s="197">
        <v>3.7</v>
      </c>
      <c r="E12" s="198">
        <f t="shared" si="0"/>
        <v>3.9250605090877264</v>
      </c>
      <c r="F12" s="203"/>
      <c r="G12" s="196">
        <v>300</v>
      </c>
      <c r="H12" s="197">
        <v>1.1100000000000001</v>
      </c>
      <c r="I12" s="197">
        <v>4.99</v>
      </c>
      <c r="J12" s="198">
        <f t="shared" si="1"/>
        <v>5.1119663535668938</v>
      </c>
      <c r="K12" s="203"/>
      <c r="L12" s="196">
        <v>300</v>
      </c>
      <c r="M12" s="197">
        <v>1.29</v>
      </c>
      <c r="N12" s="197">
        <v>4.28</v>
      </c>
      <c r="O12" s="198">
        <f t="shared" si="2"/>
        <v>4.4701789673345296</v>
      </c>
      <c r="P12" s="203"/>
      <c r="Q12" s="196">
        <v>300</v>
      </c>
      <c r="R12" s="197">
        <v>1.1100000000000001</v>
      </c>
      <c r="S12" s="197">
        <v>4.99</v>
      </c>
      <c r="T12" s="198">
        <f t="shared" si="3"/>
        <v>5.1119663535668938</v>
      </c>
      <c r="U12" s="96"/>
      <c r="V12" s="204">
        <v>38</v>
      </c>
      <c r="W12" s="205">
        <v>0.56299999999999994</v>
      </c>
      <c r="X12" s="205">
        <v>7.6100000000000001E-2</v>
      </c>
      <c r="Y12" s="96"/>
      <c r="Z12" s="204">
        <v>150</v>
      </c>
      <c r="AA12" s="205">
        <v>0.159</v>
      </c>
      <c r="AB12" s="205">
        <v>8.3900000000000002E-2</v>
      </c>
    </row>
    <row r="13" spans="1:28" s="98" customFormat="1" ht="12" customHeight="1" x14ac:dyDescent="0.15">
      <c r="A13" s="96"/>
      <c r="B13" s="196">
        <v>500</v>
      </c>
      <c r="C13" s="197">
        <v>1.1100000000000001</v>
      </c>
      <c r="D13" s="197">
        <v>4.1100000000000003</v>
      </c>
      <c r="E13" s="198">
        <f t="shared" si="0"/>
        <v>4.2572526352097082</v>
      </c>
      <c r="F13" s="203"/>
      <c r="G13" s="196"/>
      <c r="H13" s="197"/>
      <c r="I13" s="197"/>
      <c r="J13" s="198" t="str">
        <f t="shared" si="1"/>
        <v/>
      </c>
      <c r="K13" s="203"/>
      <c r="L13" s="196">
        <v>500</v>
      </c>
      <c r="M13" s="197">
        <v>1.1000000000000001</v>
      </c>
      <c r="N13" s="197">
        <v>4.75</v>
      </c>
      <c r="O13" s="198">
        <f t="shared" si="2"/>
        <v>4.8757050772170381</v>
      </c>
      <c r="P13" s="203"/>
      <c r="Q13" s="196"/>
      <c r="R13" s="197"/>
      <c r="S13" s="197"/>
      <c r="T13" s="198" t="str">
        <f t="shared" si="3"/>
        <v/>
      </c>
      <c r="U13" s="96"/>
      <c r="V13" s="204">
        <v>60</v>
      </c>
      <c r="W13" s="205">
        <v>0.35099999999999998</v>
      </c>
      <c r="X13" s="205">
        <v>7.8600000000000003E-2</v>
      </c>
      <c r="Y13" s="96"/>
      <c r="Z13" s="204">
        <v>200</v>
      </c>
      <c r="AA13" s="205">
        <v>0.121</v>
      </c>
      <c r="AB13" s="205">
        <v>8.4500000000000006E-2</v>
      </c>
    </row>
    <row r="14" spans="1:28" s="98" customFormat="1" ht="12" customHeight="1" x14ac:dyDescent="0.15">
      <c r="A14" s="96"/>
      <c r="B14" s="196"/>
      <c r="C14" s="197"/>
      <c r="D14" s="197"/>
      <c r="E14" s="198" t="str">
        <f t="shared" si="0"/>
        <v/>
      </c>
      <c r="F14" s="203"/>
      <c r="G14" s="196"/>
      <c r="H14" s="197"/>
      <c r="I14" s="197"/>
      <c r="J14" s="198" t="str">
        <f t="shared" si="1"/>
        <v/>
      </c>
      <c r="K14" s="203"/>
      <c r="L14" s="196"/>
      <c r="M14" s="197"/>
      <c r="N14" s="197"/>
      <c r="O14" s="198" t="str">
        <f t="shared" si="2"/>
        <v/>
      </c>
      <c r="P14" s="203"/>
      <c r="Q14" s="196"/>
      <c r="R14" s="197"/>
      <c r="S14" s="197"/>
      <c r="T14" s="198" t="str">
        <f t="shared" si="3"/>
        <v/>
      </c>
      <c r="U14" s="96"/>
      <c r="V14" s="204">
        <v>100</v>
      </c>
      <c r="W14" s="205">
        <v>0.20899999999999999</v>
      </c>
      <c r="X14" s="205">
        <v>7.6100000000000001E-2</v>
      </c>
      <c r="Y14" s="96"/>
      <c r="Z14" s="204">
        <v>250</v>
      </c>
      <c r="AA14" s="205">
        <v>9.8100000000000007E-2</v>
      </c>
      <c r="AB14" s="205">
        <v>8.2600000000000007E-2</v>
      </c>
    </row>
    <row r="15" spans="1:28" s="98" customFormat="1" ht="12" customHeight="1" x14ac:dyDescent="0.15">
      <c r="A15" s="96"/>
      <c r="B15" s="196"/>
      <c r="C15" s="197"/>
      <c r="D15" s="197"/>
      <c r="E15" s="198" t="str">
        <f t="shared" si="0"/>
        <v/>
      </c>
      <c r="F15" s="203"/>
      <c r="G15" s="196"/>
      <c r="H15" s="197"/>
      <c r="I15" s="197"/>
      <c r="J15" s="198" t="str">
        <f t="shared" si="1"/>
        <v/>
      </c>
      <c r="K15" s="203"/>
      <c r="L15" s="196"/>
      <c r="M15" s="197"/>
      <c r="N15" s="197"/>
      <c r="O15" s="198" t="str">
        <f t="shared" si="2"/>
        <v/>
      </c>
      <c r="P15" s="203"/>
      <c r="Q15" s="196"/>
      <c r="R15" s="197"/>
      <c r="S15" s="197"/>
      <c r="T15" s="198" t="str">
        <f t="shared" si="3"/>
        <v/>
      </c>
      <c r="U15" s="96"/>
      <c r="V15" s="204">
        <v>150</v>
      </c>
      <c r="W15" s="205">
        <v>0.13700000000000001</v>
      </c>
      <c r="X15" s="205">
        <v>7.4399999999999994E-2</v>
      </c>
      <c r="Y15" s="96"/>
      <c r="Z15" s="204">
        <v>325</v>
      </c>
      <c r="AA15" s="205">
        <v>7.6499999999999999E-2</v>
      </c>
      <c r="AB15" s="205">
        <v>8.0699999999999994E-2</v>
      </c>
    </row>
    <row r="16" spans="1:28" s="98" customFormat="1" ht="12" customHeight="1" x14ac:dyDescent="0.15">
      <c r="A16" s="96"/>
      <c r="B16" s="196"/>
      <c r="C16" s="197"/>
      <c r="D16" s="197"/>
      <c r="E16" s="198" t="str">
        <f t="shared" si="0"/>
        <v/>
      </c>
      <c r="F16" s="203"/>
      <c r="G16" s="196"/>
      <c r="H16" s="197"/>
      <c r="I16" s="197"/>
      <c r="J16" s="198" t="str">
        <f t="shared" si="1"/>
        <v/>
      </c>
      <c r="K16" s="203"/>
      <c r="L16" s="196"/>
      <c r="M16" s="197"/>
      <c r="N16" s="197"/>
      <c r="O16" s="198" t="str">
        <f t="shared" si="2"/>
        <v/>
      </c>
      <c r="P16" s="203"/>
      <c r="Q16" s="196"/>
      <c r="R16" s="197"/>
      <c r="S16" s="197"/>
      <c r="T16" s="198" t="str">
        <f t="shared" si="3"/>
        <v/>
      </c>
      <c r="U16" s="96"/>
      <c r="V16" s="204">
        <v>200</v>
      </c>
      <c r="W16" s="205">
        <v>0.107</v>
      </c>
      <c r="X16" s="205">
        <v>7.3999999999999996E-2</v>
      </c>
      <c r="Y16" s="96"/>
      <c r="Z16" s="204">
        <v>400</v>
      </c>
      <c r="AA16" s="205">
        <v>6.3399999999999998E-2</v>
      </c>
      <c r="AB16" s="205">
        <v>7.9200000000000007E-2</v>
      </c>
    </row>
    <row r="17" spans="1:28" s="98" customFormat="1" ht="12" customHeight="1" x14ac:dyDescent="0.15">
      <c r="A17" s="96"/>
      <c r="B17" s="203"/>
      <c r="C17" s="203"/>
      <c r="D17" s="203"/>
      <c r="E17" s="203"/>
      <c r="F17" s="203"/>
      <c r="G17" s="203"/>
      <c r="H17" s="203"/>
      <c r="I17" s="203"/>
      <c r="J17" s="203"/>
      <c r="K17" s="203"/>
      <c r="L17" s="203"/>
      <c r="M17" s="203"/>
      <c r="N17" s="203"/>
      <c r="O17" s="203"/>
      <c r="P17" s="203"/>
      <c r="Q17" s="203"/>
      <c r="R17" s="203"/>
      <c r="S17" s="203"/>
      <c r="T17" s="203"/>
      <c r="U17" s="96"/>
      <c r="V17" s="204">
        <v>250</v>
      </c>
      <c r="W17" s="205">
        <v>8.4000000000000005E-2</v>
      </c>
      <c r="X17" s="205">
        <v>7.2400000000000006E-2</v>
      </c>
      <c r="Y17" s="96"/>
      <c r="Z17" s="204">
        <v>500</v>
      </c>
      <c r="AA17" s="205">
        <v>5.1999999999999998E-2</v>
      </c>
      <c r="AB17" s="205">
        <v>7.9500000000000001E-2</v>
      </c>
    </row>
    <row r="18" spans="1:28" s="98" customFormat="1" ht="12" customHeight="1" x14ac:dyDescent="0.2">
      <c r="A18" s="96"/>
      <c r="B18" s="190" t="s">
        <v>201</v>
      </c>
      <c r="C18" s="814" t="s">
        <v>221</v>
      </c>
      <c r="D18" s="814"/>
      <c r="E18" s="191" t="s">
        <v>203</v>
      </c>
      <c r="F18" s="203"/>
      <c r="G18" s="190" t="s">
        <v>201</v>
      </c>
      <c r="H18" s="814" t="s">
        <v>222</v>
      </c>
      <c r="I18" s="814"/>
      <c r="J18" s="191" t="s">
        <v>203</v>
      </c>
      <c r="K18" s="203"/>
      <c r="L18" s="190" t="s">
        <v>201</v>
      </c>
      <c r="M18" s="814" t="s">
        <v>223</v>
      </c>
      <c r="N18" s="814"/>
      <c r="O18" s="191" t="s">
        <v>203</v>
      </c>
      <c r="P18" s="203"/>
      <c r="Q18" s="190" t="s">
        <v>201</v>
      </c>
      <c r="R18" s="814" t="s">
        <v>224</v>
      </c>
      <c r="S18" s="814"/>
      <c r="T18" s="191" t="s">
        <v>203</v>
      </c>
      <c r="U18" s="96"/>
      <c r="V18" s="204">
        <v>325</v>
      </c>
      <c r="W18" s="205">
        <v>6.6600000000000006E-2</v>
      </c>
      <c r="X18" s="205">
        <v>7.1900000000000006E-2</v>
      </c>
      <c r="Y18" s="96"/>
      <c r="Z18" s="204">
        <v>600</v>
      </c>
      <c r="AA18" s="205">
        <v>4.48E-2</v>
      </c>
      <c r="AB18" s="205">
        <v>7.85E-2</v>
      </c>
    </row>
    <row r="19" spans="1:28" s="98" customFormat="1" ht="12" customHeight="1" x14ac:dyDescent="0.15">
      <c r="A19" s="96"/>
      <c r="B19" s="193" t="s">
        <v>209</v>
      </c>
      <c r="C19" s="194" t="s">
        <v>210</v>
      </c>
      <c r="D19" s="194" t="s">
        <v>211</v>
      </c>
      <c r="E19" s="194" t="s">
        <v>212</v>
      </c>
      <c r="F19" s="203"/>
      <c r="G19" s="193" t="s">
        <v>209</v>
      </c>
      <c r="H19" s="194" t="s">
        <v>210</v>
      </c>
      <c r="I19" s="194" t="s">
        <v>211</v>
      </c>
      <c r="J19" s="194" t="s">
        <v>212</v>
      </c>
      <c r="K19" s="203"/>
      <c r="L19" s="193" t="s">
        <v>209</v>
      </c>
      <c r="M19" s="194" t="s">
        <v>210</v>
      </c>
      <c r="N19" s="194" t="s">
        <v>211</v>
      </c>
      <c r="O19" s="194" t="s">
        <v>212</v>
      </c>
      <c r="P19" s="203"/>
      <c r="Q19" s="193" t="s">
        <v>209</v>
      </c>
      <c r="R19" s="194" t="s">
        <v>210</v>
      </c>
      <c r="S19" s="194" t="s">
        <v>211</v>
      </c>
      <c r="T19" s="194" t="s">
        <v>212</v>
      </c>
      <c r="U19" s="96"/>
      <c r="V19" s="204"/>
      <c r="W19" s="205"/>
      <c r="X19" s="205"/>
      <c r="Y19" s="96"/>
      <c r="Z19" s="204"/>
      <c r="AA19" s="205"/>
      <c r="AB19" s="205"/>
    </row>
    <row r="20" spans="1:28" s="98" customFormat="1" ht="12" customHeight="1" x14ac:dyDescent="0.15">
      <c r="A20" s="96"/>
      <c r="B20" s="196"/>
      <c r="C20" s="197"/>
      <c r="D20" s="197"/>
      <c r="E20" s="198" t="str">
        <f t="shared" ref="E20:E34" si="4">IF(D20="","",SQRT((C20^2)+(D20^2)))</f>
        <v/>
      </c>
      <c r="F20" s="203"/>
      <c r="G20" s="196"/>
      <c r="H20" s="197"/>
      <c r="I20" s="197"/>
      <c r="J20" s="198" t="str">
        <f t="shared" ref="J20:J34" si="5">IF(I20="","",SQRT((H20^2)+(I20^2)))</f>
        <v/>
      </c>
      <c r="K20" s="203"/>
      <c r="L20" s="196"/>
      <c r="M20" s="197"/>
      <c r="N20" s="197"/>
      <c r="O20" s="198" t="str">
        <f t="shared" ref="O20:O34" si="6">IF(N20="","",SQRT((M20^2)+(N20^2)))</f>
        <v/>
      </c>
      <c r="P20" s="203"/>
      <c r="Q20" s="196"/>
      <c r="R20" s="197"/>
      <c r="S20" s="197"/>
      <c r="T20" s="198" t="str">
        <f t="shared" ref="T20:T34" si="7">IF(S20="","",SQRT((R20^2)+(S20^2)))</f>
        <v/>
      </c>
      <c r="U20" s="96"/>
      <c r="V20" s="204"/>
      <c r="W20" s="205"/>
      <c r="X20" s="205"/>
      <c r="Y20" s="96"/>
      <c r="Z20" s="204"/>
      <c r="AA20" s="205"/>
      <c r="AB20" s="205"/>
    </row>
    <row r="21" spans="1:28" s="98" customFormat="1" ht="12" customHeight="1" x14ac:dyDescent="0.15">
      <c r="A21" s="96"/>
      <c r="B21" s="196">
        <v>20</v>
      </c>
      <c r="C21" s="197">
        <v>2.14</v>
      </c>
      <c r="D21" s="197">
        <v>0.98</v>
      </c>
      <c r="E21" s="198">
        <f t="shared" si="4"/>
        <v>2.3537204591879641</v>
      </c>
      <c r="F21" s="203"/>
      <c r="G21" s="196">
        <v>20</v>
      </c>
      <c r="H21" s="197">
        <v>3.39</v>
      </c>
      <c r="I21" s="197">
        <v>2.82</v>
      </c>
      <c r="J21" s="198">
        <f t="shared" si="5"/>
        <v>4.409591817844368</v>
      </c>
      <c r="K21" s="203"/>
      <c r="L21" s="196">
        <v>20</v>
      </c>
      <c r="M21" s="197">
        <v>1.97</v>
      </c>
      <c r="N21" s="197">
        <v>1.01</v>
      </c>
      <c r="O21" s="198">
        <f t="shared" si="6"/>
        <v>2.213820227570432</v>
      </c>
      <c r="P21" s="203"/>
      <c r="Q21" s="196">
        <v>20</v>
      </c>
      <c r="R21" s="197">
        <v>3.16</v>
      </c>
      <c r="S21" s="197">
        <v>3.03</v>
      </c>
      <c r="T21" s="198">
        <f t="shared" si="7"/>
        <v>4.3779561441384951</v>
      </c>
      <c r="U21" s="96"/>
      <c r="V21" s="204"/>
      <c r="W21" s="205"/>
      <c r="X21" s="205"/>
      <c r="Y21" s="96"/>
      <c r="Z21" s="204"/>
      <c r="AA21" s="205"/>
      <c r="AB21" s="205"/>
    </row>
    <row r="22" spans="1:28" s="98" customFormat="1" ht="12" customHeight="1" x14ac:dyDescent="0.15">
      <c r="A22" s="96"/>
      <c r="B22" s="196">
        <v>30</v>
      </c>
      <c r="C22" s="197">
        <v>1.91</v>
      </c>
      <c r="D22" s="197">
        <v>1.0900000000000001</v>
      </c>
      <c r="E22" s="198">
        <f t="shared" si="4"/>
        <v>2.1991361940543839</v>
      </c>
      <c r="F22" s="203"/>
      <c r="G22" s="196">
        <v>30</v>
      </c>
      <c r="H22" s="197">
        <v>2.83</v>
      </c>
      <c r="I22" s="197">
        <v>2.4900000000000002</v>
      </c>
      <c r="J22" s="198">
        <f t="shared" si="5"/>
        <v>3.7694827231332422</v>
      </c>
      <c r="K22" s="203"/>
      <c r="L22" s="196">
        <v>30</v>
      </c>
      <c r="M22" s="197">
        <v>1.78</v>
      </c>
      <c r="N22" s="197">
        <v>1.24</v>
      </c>
      <c r="O22" s="198">
        <f t="shared" si="6"/>
        <v>2.1693316943243142</v>
      </c>
      <c r="P22" s="203"/>
      <c r="Q22" s="196">
        <v>30</v>
      </c>
      <c r="R22" s="197">
        <v>2.84</v>
      </c>
      <c r="S22" s="197">
        <v>3.11</v>
      </c>
      <c r="T22" s="198">
        <f t="shared" si="7"/>
        <v>4.2116148921761587</v>
      </c>
      <c r="U22" s="96"/>
      <c r="V22" s="206"/>
      <c r="W22" s="207"/>
      <c r="X22" s="207"/>
      <c r="Y22" s="96"/>
      <c r="Z22" s="206"/>
      <c r="AA22" s="207"/>
      <c r="AB22" s="207"/>
    </row>
    <row r="23" spans="1:28" s="98" customFormat="1" ht="12" customHeight="1" x14ac:dyDescent="0.2">
      <c r="A23" s="96"/>
      <c r="B23" s="196">
        <v>50</v>
      </c>
      <c r="C23" s="197">
        <v>1.81</v>
      </c>
      <c r="D23" s="197">
        <v>1.31</v>
      </c>
      <c r="E23" s="198">
        <f t="shared" si="4"/>
        <v>2.2343231637343779</v>
      </c>
      <c r="F23" s="203"/>
      <c r="G23" s="196">
        <v>50</v>
      </c>
      <c r="H23" s="197">
        <v>1.98</v>
      </c>
      <c r="I23" s="197">
        <v>3.1</v>
      </c>
      <c r="J23" s="198">
        <f t="shared" si="5"/>
        <v>3.6783692038728248</v>
      </c>
      <c r="K23" s="203"/>
      <c r="L23" s="196">
        <v>50</v>
      </c>
      <c r="M23" s="197">
        <v>1.7</v>
      </c>
      <c r="N23" s="197">
        <v>1.46</v>
      </c>
      <c r="O23" s="198">
        <f t="shared" si="6"/>
        <v>2.2408926792686881</v>
      </c>
      <c r="P23" s="203"/>
      <c r="Q23" s="196">
        <v>50</v>
      </c>
      <c r="R23" s="197">
        <v>1.93</v>
      </c>
      <c r="S23" s="197">
        <v>3.12</v>
      </c>
      <c r="T23" s="198">
        <f t="shared" si="7"/>
        <v>3.6686918649567724</v>
      </c>
      <c r="U23" s="96"/>
      <c r="V23" s="815" t="s">
        <v>225</v>
      </c>
      <c r="W23" s="815"/>
      <c r="X23" s="191" t="s">
        <v>226</v>
      </c>
      <c r="Y23" s="96"/>
      <c r="Z23" s="815" t="s">
        <v>227</v>
      </c>
      <c r="AA23" s="815"/>
      <c r="AB23" s="191" t="s">
        <v>226</v>
      </c>
    </row>
    <row r="24" spans="1:28" s="98" customFormat="1" ht="12" customHeight="1" x14ac:dyDescent="0.15">
      <c r="A24" s="96"/>
      <c r="B24" s="196">
        <v>75</v>
      </c>
      <c r="C24" s="197">
        <v>1.78</v>
      </c>
      <c r="D24" s="197">
        <v>1.73</v>
      </c>
      <c r="E24" s="198">
        <f t="shared" si="4"/>
        <v>2.4821966078455593</v>
      </c>
      <c r="F24" s="203"/>
      <c r="G24" s="196">
        <v>75</v>
      </c>
      <c r="H24" s="197">
        <v>1.7</v>
      </c>
      <c r="I24" s="197">
        <v>3.6</v>
      </c>
      <c r="J24" s="198">
        <f t="shared" si="5"/>
        <v>3.981205847478877</v>
      </c>
      <c r="K24" s="203"/>
      <c r="L24" s="196">
        <v>75</v>
      </c>
      <c r="M24" s="197">
        <v>1.64</v>
      </c>
      <c r="N24" s="197">
        <v>1.93</v>
      </c>
      <c r="O24" s="198">
        <f t="shared" si="6"/>
        <v>2.5326863208853951</v>
      </c>
      <c r="P24" s="203"/>
      <c r="Q24" s="196">
        <v>75</v>
      </c>
      <c r="R24" s="197">
        <v>1.66</v>
      </c>
      <c r="S24" s="197">
        <v>4.17</v>
      </c>
      <c r="T24" s="198">
        <f t="shared" si="7"/>
        <v>4.4882624700433906</v>
      </c>
      <c r="U24" s="96"/>
      <c r="V24" s="195" t="s">
        <v>213</v>
      </c>
      <c r="W24" s="195" t="s">
        <v>214</v>
      </c>
      <c r="X24" s="195" t="s">
        <v>228</v>
      </c>
      <c r="Y24" s="96"/>
      <c r="Z24" s="195" t="s">
        <v>213</v>
      </c>
      <c r="AA24" s="195" t="s">
        <v>214</v>
      </c>
      <c r="AB24" s="195" t="s">
        <v>228</v>
      </c>
    </row>
    <row r="25" spans="1:28" s="98" customFormat="1" ht="12" customHeight="1" x14ac:dyDescent="0.15">
      <c r="A25" s="96"/>
      <c r="B25" s="196">
        <v>100</v>
      </c>
      <c r="C25" s="197">
        <v>1.73</v>
      </c>
      <c r="D25" s="197">
        <v>1.74</v>
      </c>
      <c r="E25" s="198">
        <f t="shared" si="4"/>
        <v>2.4536707195546841</v>
      </c>
      <c r="F25" s="203"/>
      <c r="G25" s="196">
        <v>100</v>
      </c>
      <c r="H25" s="197">
        <v>1.87</v>
      </c>
      <c r="I25" s="197">
        <v>3.83</v>
      </c>
      <c r="J25" s="198">
        <f t="shared" si="5"/>
        <v>4.2621356149235794</v>
      </c>
      <c r="K25" s="203"/>
      <c r="L25" s="196">
        <v>100</v>
      </c>
      <c r="M25" s="197">
        <v>1.6</v>
      </c>
      <c r="N25" s="197">
        <v>1.93</v>
      </c>
      <c r="O25" s="198">
        <f t="shared" si="6"/>
        <v>2.5069702830308938</v>
      </c>
      <c r="P25" s="203"/>
      <c r="Q25" s="196">
        <v>100</v>
      </c>
      <c r="R25" s="197">
        <v>1.91</v>
      </c>
      <c r="S25" s="197">
        <v>4.4000000000000004</v>
      </c>
      <c r="T25" s="198">
        <f t="shared" si="7"/>
        <v>4.7966759323514863</v>
      </c>
      <c r="U25" s="96"/>
      <c r="V25" s="200" t="s">
        <v>216</v>
      </c>
      <c r="W25" s="200" t="s">
        <v>219</v>
      </c>
      <c r="X25" s="200" t="s">
        <v>229</v>
      </c>
      <c r="Y25" s="96"/>
      <c r="Z25" s="200" t="s">
        <v>216</v>
      </c>
      <c r="AA25" s="200" t="s">
        <v>219</v>
      </c>
      <c r="AB25" s="200" t="s">
        <v>229</v>
      </c>
    </row>
    <row r="26" spans="1:28" s="98" customFormat="1" ht="12" customHeight="1" x14ac:dyDescent="0.15">
      <c r="A26" s="96"/>
      <c r="B26" s="196">
        <v>150</v>
      </c>
      <c r="C26" s="197">
        <v>1.61</v>
      </c>
      <c r="D26" s="197">
        <v>1.91</v>
      </c>
      <c r="E26" s="198">
        <f t="shared" si="4"/>
        <v>2.4980392310770463</v>
      </c>
      <c r="F26" s="203"/>
      <c r="G26" s="196">
        <v>150</v>
      </c>
      <c r="H26" s="197">
        <v>1.57</v>
      </c>
      <c r="I26" s="197">
        <v>3.93</v>
      </c>
      <c r="J26" s="198">
        <f t="shared" si="5"/>
        <v>4.2319971644602976</v>
      </c>
      <c r="K26" s="203"/>
      <c r="L26" s="196">
        <v>150</v>
      </c>
      <c r="M26" s="197">
        <v>1.5</v>
      </c>
      <c r="N26" s="197">
        <v>2.12</v>
      </c>
      <c r="O26" s="198">
        <f t="shared" si="6"/>
        <v>2.5969982672308429</v>
      </c>
      <c r="P26" s="203"/>
      <c r="Q26" s="196">
        <v>150</v>
      </c>
      <c r="R26" s="197">
        <v>1.56</v>
      </c>
      <c r="S26" s="197">
        <v>4.6900000000000004</v>
      </c>
      <c r="T26" s="198">
        <f t="shared" si="7"/>
        <v>4.9426409944482117</v>
      </c>
      <c r="U26" s="96"/>
      <c r="V26" s="201"/>
      <c r="W26" s="202" t="s">
        <v>230</v>
      </c>
      <c r="X26" s="202" t="s">
        <v>230</v>
      </c>
      <c r="Y26" s="96"/>
      <c r="Z26" s="201"/>
      <c r="AA26" s="202" t="s">
        <v>230</v>
      </c>
      <c r="AB26" s="202" t="s">
        <v>230</v>
      </c>
    </row>
    <row r="27" spans="1:28" s="98" customFormat="1" ht="12" customHeight="1" x14ac:dyDescent="0.15">
      <c r="A27" s="96"/>
      <c r="B27" s="196">
        <v>200</v>
      </c>
      <c r="C27" s="197">
        <v>1.63</v>
      </c>
      <c r="D27" s="197">
        <v>2.6</v>
      </c>
      <c r="E27" s="198">
        <f t="shared" si="4"/>
        <v>3.0686967917994115</v>
      </c>
      <c r="F27" s="203"/>
      <c r="G27" s="196">
        <v>200</v>
      </c>
      <c r="H27" s="197">
        <v>1.49</v>
      </c>
      <c r="I27" s="197">
        <v>4.3499999999999996</v>
      </c>
      <c r="J27" s="198">
        <f t="shared" si="5"/>
        <v>4.5981083066843906</v>
      </c>
      <c r="K27" s="203"/>
      <c r="L27" s="196">
        <v>200</v>
      </c>
      <c r="M27" s="197">
        <v>1.53</v>
      </c>
      <c r="N27" s="197">
        <v>2.9</v>
      </c>
      <c r="O27" s="198">
        <f t="shared" si="6"/>
        <v>3.2788565079917724</v>
      </c>
      <c r="P27" s="203"/>
      <c r="Q27" s="196">
        <v>200</v>
      </c>
      <c r="R27" s="197">
        <v>1.44</v>
      </c>
      <c r="S27" s="197">
        <v>4.88</v>
      </c>
      <c r="T27" s="198">
        <f t="shared" si="7"/>
        <v>5.0880251571705104</v>
      </c>
      <c r="U27" s="96"/>
      <c r="V27" s="204">
        <v>2</v>
      </c>
      <c r="W27" s="205">
        <v>12</v>
      </c>
      <c r="X27" s="205">
        <v>9.9199999999999997E-2</v>
      </c>
      <c r="Y27" s="96"/>
      <c r="Z27" s="204">
        <v>8</v>
      </c>
      <c r="AA27" s="205"/>
      <c r="AB27" s="205"/>
    </row>
    <row r="28" spans="1:28" s="98" customFormat="1" ht="12" customHeight="1" x14ac:dyDescent="0.15">
      <c r="A28" s="96"/>
      <c r="B28" s="196">
        <v>300</v>
      </c>
      <c r="C28" s="197">
        <v>1.5</v>
      </c>
      <c r="D28" s="197">
        <v>2.82</v>
      </c>
      <c r="E28" s="198">
        <f t="shared" si="4"/>
        <v>3.1941195970094793</v>
      </c>
      <c r="F28" s="203"/>
      <c r="G28" s="196">
        <v>300</v>
      </c>
      <c r="H28" s="197">
        <v>1.44</v>
      </c>
      <c r="I28" s="197">
        <v>4.43</v>
      </c>
      <c r="J28" s="198">
        <f t="shared" si="5"/>
        <v>4.658164874711928</v>
      </c>
      <c r="K28" s="203"/>
      <c r="L28" s="196">
        <v>300</v>
      </c>
      <c r="M28" s="197">
        <v>1.41</v>
      </c>
      <c r="N28" s="197">
        <v>3.26</v>
      </c>
      <c r="O28" s="198">
        <f t="shared" si="6"/>
        <v>3.5518586683594267</v>
      </c>
      <c r="P28" s="203"/>
      <c r="Q28" s="196">
        <v>300</v>
      </c>
      <c r="R28" s="197">
        <v>1.34</v>
      </c>
      <c r="S28" s="197">
        <v>5.07</v>
      </c>
      <c r="T28" s="198">
        <f t="shared" si="7"/>
        <v>5.2440919137635262</v>
      </c>
      <c r="U28" s="96"/>
      <c r="V28" s="204">
        <v>3.5</v>
      </c>
      <c r="W28" s="205">
        <v>6.76</v>
      </c>
      <c r="X28" s="205">
        <v>9.1399999999999995E-2</v>
      </c>
      <c r="Y28" s="96"/>
      <c r="Z28" s="204">
        <v>14</v>
      </c>
      <c r="AA28" s="205"/>
      <c r="AB28" s="205"/>
    </row>
    <row r="29" spans="1:28" s="98" customFormat="1" ht="12" customHeight="1" x14ac:dyDescent="0.15">
      <c r="A29" s="96"/>
      <c r="B29" s="196">
        <v>500</v>
      </c>
      <c r="C29" s="197">
        <v>1.25</v>
      </c>
      <c r="D29" s="197">
        <v>4.0599999999999996</v>
      </c>
      <c r="E29" s="198">
        <f t="shared" si="4"/>
        <v>4.2480701500799158</v>
      </c>
      <c r="F29" s="203"/>
      <c r="G29" s="196">
        <v>500</v>
      </c>
      <c r="H29" s="197">
        <v>1.07</v>
      </c>
      <c r="I29" s="197">
        <v>4.09</v>
      </c>
      <c r="J29" s="198">
        <f t="shared" si="5"/>
        <v>4.2276470997470916</v>
      </c>
      <c r="K29" s="203"/>
      <c r="L29" s="196">
        <v>500</v>
      </c>
      <c r="M29" s="197">
        <v>1.18</v>
      </c>
      <c r="N29" s="197">
        <v>4.6100000000000003</v>
      </c>
      <c r="O29" s="198">
        <f t="shared" si="6"/>
        <v>4.7586237506237037</v>
      </c>
      <c r="P29" s="203"/>
      <c r="Q29" s="196">
        <v>500</v>
      </c>
      <c r="R29" s="197">
        <v>1.06</v>
      </c>
      <c r="S29" s="197">
        <v>5.47</v>
      </c>
      <c r="T29" s="198">
        <f t="shared" si="7"/>
        <v>5.5717591477019175</v>
      </c>
      <c r="U29" s="96"/>
      <c r="V29" s="204">
        <v>5.5</v>
      </c>
      <c r="W29" s="205">
        <v>4.34</v>
      </c>
      <c r="X29" s="205">
        <v>9.1399999999999995E-2</v>
      </c>
      <c r="Y29" s="96"/>
      <c r="Z29" s="204">
        <v>22</v>
      </c>
      <c r="AA29" s="205"/>
      <c r="AB29" s="205"/>
    </row>
    <row r="30" spans="1:28" s="98" customFormat="1" ht="12" customHeight="1" x14ac:dyDescent="0.15">
      <c r="A30" s="96"/>
      <c r="B30" s="196">
        <v>750</v>
      </c>
      <c r="C30" s="197">
        <v>1.31</v>
      </c>
      <c r="D30" s="197">
        <v>4.92</v>
      </c>
      <c r="E30" s="198">
        <f t="shared" si="4"/>
        <v>5.0914143418111237</v>
      </c>
      <c r="F30" s="203"/>
      <c r="G30" s="196"/>
      <c r="H30" s="197"/>
      <c r="I30" s="197"/>
      <c r="J30" s="198" t="str">
        <f t="shared" si="5"/>
        <v/>
      </c>
      <c r="K30" s="203"/>
      <c r="L30" s="196">
        <v>750</v>
      </c>
      <c r="M30" s="197">
        <v>1.24</v>
      </c>
      <c r="N30" s="197">
        <v>5.35</v>
      </c>
      <c r="O30" s="198">
        <f t="shared" si="6"/>
        <v>5.4918211915538544</v>
      </c>
      <c r="P30" s="203"/>
      <c r="Q30" s="196"/>
      <c r="R30" s="197"/>
      <c r="S30" s="197"/>
      <c r="T30" s="198" t="str">
        <f t="shared" si="7"/>
        <v/>
      </c>
      <c r="U30" s="96"/>
      <c r="V30" s="204">
        <v>8</v>
      </c>
      <c r="W30" s="205">
        <v>3.01</v>
      </c>
      <c r="X30" s="205">
        <v>8.6999999999999994E-2</v>
      </c>
      <c r="Y30" s="96"/>
      <c r="Z30" s="204">
        <v>38</v>
      </c>
      <c r="AA30" s="205"/>
      <c r="AB30" s="205"/>
    </row>
    <row r="31" spans="1:28" s="98" customFormat="1" ht="12" customHeight="1" x14ac:dyDescent="0.15">
      <c r="A31" s="96"/>
      <c r="B31" s="196">
        <v>1000</v>
      </c>
      <c r="C31" s="197">
        <v>1.19</v>
      </c>
      <c r="D31" s="197">
        <v>5.0199999999999996</v>
      </c>
      <c r="E31" s="198">
        <f t="shared" si="4"/>
        <v>5.159118141698249</v>
      </c>
      <c r="F31" s="203"/>
      <c r="G31" s="196"/>
      <c r="H31" s="197"/>
      <c r="I31" s="197"/>
      <c r="J31" s="198" t="str">
        <f t="shared" si="5"/>
        <v/>
      </c>
      <c r="K31" s="203"/>
      <c r="L31" s="196">
        <v>1000</v>
      </c>
      <c r="M31" s="197">
        <v>1.1200000000000001</v>
      </c>
      <c r="N31" s="197">
        <v>5.68</v>
      </c>
      <c r="O31" s="198">
        <f t="shared" si="6"/>
        <v>5.7893695684418001</v>
      </c>
      <c r="P31" s="203"/>
      <c r="Q31" s="196"/>
      <c r="R31" s="197"/>
      <c r="S31" s="197"/>
      <c r="T31" s="198" t="str">
        <f t="shared" si="7"/>
        <v/>
      </c>
      <c r="U31" s="96"/>
      <c r="V31" s="204">
        <v>14</v>
      </c>
      <c r="W31" s="205">
        <v>1.71</v>
      </c>
      <c r="X31" s="205">
        <v>8.2799999999999999E-2</v>
      </c>
      <c r="Y31" s="96"/>
      <c r="Z31" s="204">
        <v>60</v>
      </c>
      <c r="AA31" s="205"/>
      <c r="AB31" s="205"/>
    </row>
    <row r="32" spans="1:28" s="98" customFormat="1" ht="12" customHeight="1" x14ac:dyDescent="0.15">
      <c r="A32" s="96"/>
      <c r="B32" s="196"/>
      <c r="C32" s="197"/>
      <c r="D32" s="197"/>
      <c r="E32" s="198" t="str">
        <f t="shared" si="4"/>
        <v/>
      </c>
      <c r="F32" s="203"/>
      <c r="G32" s="196"/>
      <c r="H32" s="197"/>
      <c r="I32" s="197"/>
      <c r="J32" s="198" t="str">
        <f t="shared" si="5"/>
        <v/>
      </c>
      <c r="K32" s="203"/>
      <c r="L32" s="196"/>
      <c r="M32" s="197"/>
      <c r="N32" s="197"/>
      <c r="O32" s="198" t="str">
        <f t="shared" si="6"/>
        <v/>
      </c>
      <c r="P32" s="203"/>
      <c r="Q32" s="196"/>
      <c r="R32" s="197"/>
      <c r="S32" s="197"/>
      <c r="T32" s="198" t="str">
        <f t="shared" si="7"/>
        <v/>
      </c>
      <c r="U32" s="96"/>
      <c r="V32" s="204">
        <v>22</v>
      </c>
      <c r="W32" s="205">
        <v>1.08</v>
      </c>
      <c r="X32" s="205">
        <v>8.2000000000000003E-2</v>
      </c>
      <c r="Y32" s="96"/>
      <c r="Z32" s="204">
        <v>100</v>
      </c>
      <c r="AA32" s="205"/>
      <c r="AB32" s="205"/>
    </row>
    <row r="33" spans="1:28" s="98" customFormat="1" ht="12" customHeight="1" x14ac:dyDescent="0.15">
      <c r="A33" s="96"/>
      <c r="B33" s="196"/>
      <c r="C33" s="197"/>
      <c r="D33" s="197"/>
      <c r="E33" s="198" t="str">
        <f t="shared" si="4"/>
        <v/>
      </c>
      <c r="F33" s="199"/>
      <c r="G33" s="196"/>
      <c r="H33" s="197"/>
      <c r="I33" s="197"/>
      <c r="J33" s="198" t="str">
        <f t="shared" si="5"/>
        <v/>
      </c>
      <c r="K33" s="199"/>
      <c r="L33" s="196"/>
      <c r="M33" s="197"/>
      <c r="N33" s="197"/>
      <c r="O33" s="198" t="str">
        <f t="shared" si="6"/>
        <v/>
      </c>
      <c r="P33" s="199"/>
      <c r="Q33" s="196"/>
      <c r="R33" s="197"/>
      <c r="S33" s="197"/>
      <c r="T33" s="198" t="str">
        <f t="shared" si="7"/>
        <v/>
      </c>
      <c r="U33" s="96"/>
      <c r="V33" s="204">
        <v>38</v>
      </c>
      <c r="W33" s="205">
        <v>0.626</v>
      </c>
      <c r="X33" s="205">
        <v>7.7100000000000002E-2</v>
      </c>
      <c r="Y33" s="96"/>
      <c r="Z33" s="204">
        <v>150</v>
      </c>
      <c r="AA33" s="205"/>
      <c r="AB33" s="205"/>
    </row>
    <row r="34" spans="1:28" s="98" customFormat="1" ht="12" customHeight="1" x14ac:dyDescent="0.15">
      <c r="A34" s="96"/>
      <c r="B34" s="196"/>
      <c r="C34" s="197"/>
      <c r="D34" s="197"/>
      <c r="E34" s="198" t="str">
        <f t="shared" si="4"/>
        <v/>
      </c>
      <c r="F34" s="199"/>
      <c r="G34" s="196"/>
      <c r="H34" s="197"/>
      <c r="I34" s="197"/>
      <c r="J34" s="198" t="str">
        <f t="shared" si="5"/>
        <v/>
      </c>
      <c r="K34" s="199"/>
      <c r="L34" s="196"/>
      <c r="M34" s="197"/>
      <c r="N34" s="197"/>
      <c r="O34" s="198" t="str">
        <f t="shared" si="6"/>
        <v/>
      </c>
      <c r="P34" s="199"/>
      <c r="Q34" s="196"/>
      <c r="R34" s="197"/>
      <c r="S34" s="197"/>
      <c r="T34" s="198" t="str">
        <f t="shared" si="7"/>
        <v/>
      </c>
      <c r="U34" s="96"/>
      <c r="V34" s="204">
        <v>60</v>
      </c>
      <c r="W34" s="205">
        <v>0.39700000000000002</v>
      </c>
      <c r="X34" s="205">
        <v>7.7299999999999994E-2</v>
      </c>
      <c r="Y34" s="96"/>
      <c r="Z34" s="204">
        <v>200</v>
      </c>
      <c r="AA34" s="205"/>
      <c r="AB34" s="205"/>
    </row>
    <row r="35" spans="1:28" s="98" customFormat="1" ht="12" customHeight="1" x14ac:dyDescent="0.15">
      <c r="A35" s="96"/>
      <c r="B35" s="199"/>
      <c r="C35" s="199"/>
      <c r="D35" s="199"/>
      <c r="E35" s="199"/>
      <c r="F35" s="199"/>
      <c r="G35" s="199"/>
      <c r="H35" s="199"/>
      <c r="I35" s="199"/>
      <c r="J35" s="199"/>
      <c r="K35" s="199"/>
      <c r="L35" s="199"/>
      <c r="M35" s="199"/>
      <c r="N35" s="199"/>
      <c r="O35" s="199"/>
      <c r="P35" s="199"/>
      <c r="Q35" s="199"/>
      <c r="R35" s="199"/>
      <c r="S35" s="199"/>
      <c r="T35" s="199"/>
      <c r="U35" s="199"/>
      <c r="V35" s="204">
        <v>100</v>
      </c>
      <c r="W35" s="205">
        <v>0.24</v>
      </c>
      <c r="X35" s="205">
        <v>7.7700000000000005E-2</v>
      </c>
      <c r="Y35" s="96"/>
      <c r="Z35" s="204">
        <v>250</v>
      </c>
      <c r="AA35" s="205"/>
      <c r="AB35" s="205"/>
    </row>
    <row r="36" spans="1:28" s="98" customFormat="1" ht="12" customHeight="1" x14ac:dyDescent="0.2">
      <c r="A36" s="96"/>
      <c r="B36" s="190" t="s">
        <v>201</v>
      </c>
      <c r="C36" s="813" t="s">
        <v>231</v>
      </c>
      <c r="D36" s="814"/>
      <c r="E36" s="191" t="s">
        <v>226</v>
      </c>
      <c r="F36" s="199"/>
      <c r="G36" s="208" t="s">
        <v>232</v>
      </c>
      <c r="H36" s="813" t="s">
        <v>231</v>
      </c>
      <c r="I36" s="814"/>
      <c r="J36" s="191" t="s">
        <v>226</v>
      </c>
      <c r="K36" s="199"/>
      <c r="L36" s="199"/>
      <c r="M36" s="199"/>
      <c r="N36" s="199"/>
      <c r="O36" s="199"/>
      <c r="P36" s="199"/>
      <c r="Q36" s="199"/>
      <c r="R36" s="199"/>
      <c r="S36" s="199"/>
      <c r="T36" s="199"/>
      <c r="U36" s="199"/>
      <c r="V36" s="204">
        <v>150</v>
      </c>
      <c r="W36" s="205">
        <v>0.159</v>
      </c>
      <c r="X36" s="205">
        <v>7.4700000000000003E-2</v>
      </c>
      <c r="Y36" s="96"/>
      <c r="Z36" s="204">
        <v>325</v>
      </c>
      <c r="AA36" s="205"/>
      <c r="AB36" s="205"/>
    </row>
    <row r="37" spans="1:28" s="98" customFormat="1" ht="12" customHeight="1" x14ac:dyDescent="0.15">
      <c r="A37" s="96"/>
      <c r="B37" s="193" t="s">
        <v>209</v>
      </c>
      <c r="C37" s="194" t="s">
        <v>233</v>
      </c>
      <c r="D37" s="194" t="s">
        <v>234</v>
      </c>
      <c r="E37" s="194" t="s">
        <v>235</v>
      </c>
      <c r="F37" s="199"/>
      <c r="G37" s="193" t="s">
        <v>209</v>
      </c>
      <c r="H37" s="194" t="s">
        <v>233</v>
      </c>
      <c r="I37" s="194" t="s">
        <v>234</v>
      </c>
      <c r="J37" s="194" t="s">
        <v>235</v>
      </c>
      <c r="K37" s="199"/>
      <c r="L37" s="199"/>
      <c r="M37" s="199"/>
      <c r="N37" s="199"/>
      <c r="O37" s="199"/>
      <c r="P37" s="199"/>
      <c r="Q37" s="199"/>
      <c r="R37" s="199"/>
      <c r="S37" s="199"/>
      <c r="T37" s="199"/>
      <c r="U37" s="199"/>
      <c r="V37" s="204">
        <v>200</v>
      </c>
      <c r="W37" s="205">
        <v>0.121</v>
      </c>
      <c r="X37" s="205">
        <v>7.5700000000000003E-2</v>
      </c>
      <c r="Y37" s="96"/>
      <c r="Z37" s="204">
        <v>400</v>
      </c>
      <c r="AA37" s="205"/>
      <c r="AB37" s="205"/>
    </row>
    <row r="38" spans="1:28" s="98" customFormat="1" ht="12" customHeight="1" x14ac:dyDescent="0.15">
      <c r="A38" s="96"/>
      <c r="B38" s="196"/>
      <c r="C38" s="197"/>
      <c r="D38" s="197"/>
      <c r="E38" s="198" t="str">
        <f t="shared" ref="E38:E52" si="8">IF(D38="","",SQRT((C38^2)+(D38^2)))</f>
        <v/>
      </c>
      <c r="F38" s="96"/>
      <c r="G38" s="209"/>
      <c r="H38" s="210"/>
      <c r="I38" s="210"/>
      <c r="J38" s="211" t="str">
        <f t="shared" ref="J38:J52" si="9">IF(I38="","",SQRT((H38^2)+(I38^2)))</f>
        <v/>
      </c>
      <c r="K38" s="96"/>
      <c r="L38" s="96"/>
      <c r="M38" s="96"/>
      <c r="N38" s="96"/>
      <c r="O38" s="96"/>
      <c r="P38" s="96"/>
      <c r="Q38" s="96"/>
      <c r="R38" s="96"/>
      <c r="S38" s="96"/>
      <c r="T38" s="96"/>
      <c r="U38" s="96"/>
      <c r="V38" s="204">
        <v>250</v>
      </c>
      <c r="W38" s="205">
        <v>9.8500000000000004E-2</v>
      </c>
      <c r="X38" s="205">
        <v>7.4200000000000002E-2</v>
      </c>
      <c r="Y38" s="96"/>
      <c r="Z38" s="204">
        <v>500</v>
      </c>
      <c r="AA38" s="205"/>
      <c r="AB38" s="205"/>
    </row>
    <row r="39" spans="1:28" s="98" customFormat="1" ht="12" customHeight="1" x14ac:dyDescent="0.15">
      <c r="A39" s="96"/>
      <c r="B39" s="196"/>
      <c r="C39" s="197"/>
      <c r="D39" s="197"/>
      <c r="E39" s="198" t="str">
        <f t="shared" si="8"/>
        <v/>
      </c>
      <c r="F39" s="96"/>
      <c r="G39" s="209"/>
      <c r="H39" s="210"/>
      <c r="I39" s="210"/>
      <c r="J39" s="211" t="str">
        <f t="shared" si="9"/>
        <v/>
      </c>
      <c r="K39" s="96"/>
      <c r="L39" s="96"/>
      <c r="M39" s="96"/>
      <c r="N39" s="96"/>
      <c r="O39" s="96"/>
      <c r="P39" s="96"/>
      <c r="Q39" s="96"/>
      <c r="R39" s="96"/>
      <c r="S39" s="96"/>
      <c r="T39" s="96"/>
      <c r="U39" s="96"/>
      <c r="V39" s="204">
        <v>325</v>
      </c>
      <c r="W39" s="205">
        <v>7.7100000000000002E-2</v>
      </c>
      <c r="X39" s="205">
        <v>7.2499999999999995E-2</v>
      </c>
      <c r="Y39" s="96"/>
      <c r="Z39" s="204">
        <v>600</v>
      </c>
      <c r="AA39" s="205"/>
      <c r="AB39" s="205"/>
    </row>
    <row r="40" spans="1:28" s="98" customFormat="1" ht="12" customHeight="1" x14ac:dyDescent="0.15">
      <c r="A40" s="96"/>
      <c r="B40" s="196"/>
      <c r="C40" s="197"/>
      <c r="D40" s="197"/>
      <c r="E40" s="198" t="str">
        <f t="shared" si="8"/>
        <v/>
      </c>
      <c r="F40" s="96"/>
      <c r="G40" s="209">
        <v>1667</v>
      </c>
      <c r="H40" s="210">
        <v>1</v>
      </c>
      <c r="I40" s="210">
        <v>24.98</v>
      </c>
      <c r="J40" s="211">
        <f t="shared" si="9"/>
        <v>25.000007999998719</v>
      </c>
      <c r="K40" s="96"/>
      <c r="L40" s="96"/>
      <c r="M40" s="96"/>
      <c r="N40" s="96"/>
      <c r="O40" s="96"/>
      <c r="P40" s="96"/>
      <c r="Q40" s="96"/>
      <c r="R40" s="96"/>
      <c r="S40" s="96"/>
      <c r="T40" s="96"/>
      <c r="U40" s="96"/>
      <c r="V40" s="204"/>
      <c r="W40" s="205"/>
      <c r="X40" s="205"/>
      <c r="Y40" s="96"/>
      <c r="Z40" s="204">
        <v>800</v>
      </c>
      <c r="AA40" s="205"/>
      <c r="AB40" s="205"/>
    </row>
    <row r="41" spans="1:28" s="98" customFormat="1" ht="12" customHeight="1" x14ac:dyDescent="0.15">
      <c r="A41" s="96"/>
      <c r="B41" s="196"/>
      <c r="C41" s="197"/>
      <c r="D41" s="197"/>
      <c r="E41" s="198" t="str">
        <f t="shared" si="8"/>
        <v/>
      </c>
      <c r="F41" s="96"/>
      <c r="G41" s="209">
        <v>2000</v>
      </c>
      <c r="H41" s="210">
        <v>1</v>
      </c>
      <c r="I41" s="210">
        <v>24.98</v>
      </c>
      <c r="J41" s="211">
        <f t="shared" si="9"/>
        <v>25.000007999998719</v>
      </c>
      <c r="K41" s="96"/>
      <c r="L41" s="96"/>
      <c r="M41" s="96"/>
      <c r="N41" s="96"/>
      <c r="O41" s="96"/>
      <c r="P41" s="96"/>
      <c r="Q41" s="96"/>
      <c r="R41" s="96"/>
      <c r="S41" s="96"/>
      <c r="T41" s="96"/>
      <c r="U41" s="96"/>
      <c r="V41" s="204"/>
      <c r="W41" s="205"/>
      <c r="X41" s="205"/>
      <c r="Y41" s="96"/>
      <c r="Z41" s="204">
        <v>1000</v>
      </c>
      <c r="AA41" s="205"/>
      <c r="AB41" s="205"/>
    </row>
    <row r="42" spans="1:28" s="98" customFormat="1" ht="12" customHeight="1" x14ac:dyDescent="0.15">
      <c r="A42" s="96"/>
      <c r="B42" s="196"/>
      <c r="C42" s="197"/>
      <c r="D42" s="197"/>
      <c r="E42" s="198" t="str">
        <f t="shared" si="8"/>
        <v/>
      </c>
      <c r="F42" s="96"/>
      <c r="G42" s="209"/>
      <c r="H42" s="210"/>
      <c r="I42" s="210"/>
      <c r="J42" s="211" t="str">
        <f t="shared" si="9"/>
        <v/>
      </c>
      <c r="K42" s="96"/>
      <c r="L42" s="96"/>
      <c r="M42" s="96"/>
      <c r="N42" s="96"/>
      <c r="O42" s="96"/>
      <c r="P42" s="96"/>
      <c r="Q42" s="96"/>
      <c r="R42" s="96"/>
      <c r="S42" s="96"/>
      <c r="T42" s="96"/>
      <c r="U42" s="96"/>
      <c r="V42" s="204"/>
      <c r="W42" s="205"/>
      <c r="X42" s="205"/>
      <c r="Y42" s="96"/>
      <c r="Z42" s="204"/>
      <c r="AA42" s="205"/>
      <c r="AB42" s="205"/>
    </row>
    <row r="43" spans="1:28" s="98" customFormat="1" ht="12" customHeight="1" x14ac:dyDescent="0.15">
      <c r="A43" s="96"/>
      <c r="B43" s="196"/>
      <c r="C43" s="197"/>
      <c r="D43" s="197"/>
      <c r="E43" s="198" t="str">
        <f t="shared" si="8"/>
        <v/>
      </c>
      <c r="F43" s="96"/>
      <c r="G43" s="209">
        <v>2083</v>
      </c>
      <c r="H43" s="210">
        <v>1</v>
      </c>
      <c r="I43" s="210">
        <v>24.98</v>
      </c>
      <c r="J43" s="211">
        <f t="shared" si="9"/>
        <v>25.000007999998719</v>
      </c>
      <c r="K43" s="96"/>
      <c r="L43" s="96"/>
      <c r="M43" s="96"/>
      <c r="N43" s="96"/>
      <c r="O43" s="96"/>
      <c r="P43" s="96"/>
      <c r="Q43" s="96"/>
      <c r="R43" s="96"/>
      <c r="S43" s="96"/>
      <c r="T43" s="96"/>
      <c r="U43" s="96"/>
      <c r="V43" s="204"/>
      <c r="W43" s="205"/>
      <c r="X43" s="205"/>
      <c r="Y43" s="96"/>
      <c r="Z43" s="204"/>
      <c r="AA43" s="205"/>
      <c r="AB43" s="205"/>
    </row>
    <row r="44" spans="1:28" s="98" customFormat="1" ht="12" customHeight="1" x14ac:dyDescent="0.15">
      <c r="A44" s="96"/>
      <c r="B44" s="196"/>
      <c r="C44" s="197"/>
      <c r="D44" s="197"/>
      <c r="E44" s="198" t="str">
        <f t="shared" si="8"/>
        <v/>
      </c>
      <c r="F44" s="96"/>
      <c r="G44" s="209">
        <v>2500</v>
      </c>
      <c r="H44" s="210">
        <v>1</v>
      </c>
      <c r="I44" s="210">
        <v>24.98</v>
      </c>
      <c r="J44" s="211">
        <f t="shared" si="9"/>
        <v>25.000007999998719</v>
      </c>
      <c r="K44" s="96"/>
      <c r="L44" s="96"/>
      <c r="M44" s="96"/>
      <c r="N44" s="96"/>
      <c r="O44" s="96"/>
      <c r="P44" s="96"/>
      <c r="Q44" s="96"/>
      <c r="R44" s="96"/>
      <c r="S44" s="96"/>
      <c r="T44" s="96"/>
      <c r="U44" s="96"/>
      <c r="V44" s="204"/>
      <c r="W44" s="205"/>
      <c r="X44" s="205"/>
      <c r="Y44" s="96"/>
      <c r="Z44" s="204"/>
      <c r="AA44" s="205"/>
      <c r="AB44" s="205"/>
    </row>
    <row r="45" spans="1:28" s="98" customFormat="1" ht="12" customHeight="1" x14ac:dyDescent="0.15">
      <c r="A45" s="96"/>
      <c r="B45" s="196"/>
      <c r="C45" s="197"/>
      <c r="D45" s="197"/>
      <c r="E45" s="198" t="str">
        <f t="shared" si="8"/>
        <v/>
      </c>
      <c r="F45" s="96"/>
      <c r="G45" s="209"/>
      <c r="H45" s="210"/>
      <c r="I45" s="210"/>
      <c r="J45" s="211" t="str">
        <f t="shared" si="9"/>
        <v/>
      </c>
      <c r="K45" s="96"/>
      <c r="L45" s="96"/>
      <c r="M45" s="96"/>
      <c r="N45" s="96"/>
      <c r="O45" s="96"/>
      <c r="P45" s="96"/>
      <c r="Q45" s="96"/>
      <c r="R45" s="96"/>
      <c r="S45" s="96"/>
      <c r="T45" s="96"/>
      <c r="U45" s="96"/>
      <c r="V45" s="96"/>
      <c r="W45" s="96"/>
      <c r="X45" s="96"/>
      <c r="Y45" s="96"/>
      <c r="Z45" s="96"/>
      <c r="AA45" s="96"/>
      <c r="AB45" s="96"/>
    </row>
    <row r="46" spans="1:28" s="98" customFormat="1" ht="12" customHeight="1" x14ac:dyDescent="0.15">
      <c r="A46" s="96"/>
      <c r="B46" s="196"/>
      <c r="C46" s="197"/>
      <c r="D46" s="197"/>
      <c r="E46" s="198" t="str">
        <f t="shared" si="8"/>
        <v/>
      </c>
      <c r="F46" s="96"/>
      <c r="G46" s="209">
        <v>2500</v>
      </c>
      <c r="H46" s="210">
        <v>1</v>
      </c>
      <c r="I46" s="210">
        <v>20</v>
      </c>
      <c r="J46" s="211">
        <f t="shared" si="9"/>
        <v>20.024984394500787</v>
      </c>
      <c r="K46" s="96"/>
      <c r="L46" s="96"/>
      <c r="M46" s="96"/>
      <c r="N46" s="96"/>
      <c r="O46" s="96"/>
      <c r="P46" s="96"/>
      <c r="Q46" s="96"/>
      <c r="R46" s="96"/>
      <c r="S46" s="96"/>
      <c r="T46" s="96"/>
      <c r="U46" s="96"/>
      <c r="V46" s="96"/>
      <c r="W46" s="96"/>
      <c r="X46" s="96"/>
      <c r="Y46" s="96"/>
      <c r="Z46" s="96"/>
      <c r="AA46" s="96"/>
      <c r="AB46" s="96"/>
    </row>
    <row r="47" spans="1:28" s="98" customFormat="1" ht="12" customHeight="1" x14ac:dyDescent="0.15">
      <c r="A47" s="96"/>
      <c r="B47" s="196"/>
      <c r="C47" s="197"/>
      <c r="D47" s="197"/>
      <c r="E47" s="198" t="str">
        <f t="shared" si="8"/>
        <v/>
      </c>
      <c r="F47" s="96"/>
      <c r="G47" s="209">
        <v>3000</v>
      </c>
      <c r="H47" s="210">
        <v>1</v>
      </c>
      <c r="I47" s="210">
        <v>24.98</v>
      </c>
      <c r="J47" s="211">
        <f>IF(I47="","",SQRT((H47^2)+(I47^2)))</f>
        <v>25.000007999998719</v>
      </c>
      <c r="K47" s="96"/>
      <c r="L47" s="96"/>
      <c r="M47" s="96"/>
      <c r="N47" s="96"/>
      <c r="O47" s="96"/>
      <c r="P47" s="96"/>
      <c r="Q47" s="96"/>
      <c r="R47" s="96"/>
      <c r="S47" s="96"/>
      <c r="T47" s="96"/>
      <c r="U47" s="96"/>
      <c r="V47" s="96"/>
      <c r="W47" s="96"/>
      <c r="X47" s="96"/>
      <c r="Y47" s="96"/>
      <c r="Z47" s="96"/>
      <c r="AA47" s="96"/>
      <c r="AB47" s="96"/>
    </row>
    <row r="48" spans="1:28" s="98" customFormat="1" ht="12" customHeight="1" x14ac:dyDescent="0.15">
      <c r="A48" s="96"/>
      <c r="B48" s="196"/>
      <c r="C48" s="197"/>
      <c r="D48" s="197"/>
      <c r="E48" s="198" t="str">
        <f t="shared" si="8"/>
        <v/>
      </c>
      <c r="F48" s="96"/>
      <c r="G48" s="209"/>
      <c r="H48" s="210"/>
      <c r="I48" s="210"/>
      <c r="J48" s="211" t="str">
        <f t="shared" si="9"/>
        <v/>
      </c>
      <c r="K48" s="96"/>
      <c r="L48" s="96"/>
      <c r="M48" s="96"/>
      <c r="N48" s="96"/>
      <c r="O48" s="96"/>
      <c r="P48" s="96"/>
      <c r="Q48" s="96"/>
      <c r="R48" s="96"/>
      <c r="S48" s="96"/>
      <c r="T48" s="96"/>
      <c r="U48" s="96"/>
      <c r="V48" s="96"/>
      <c r="W48" s="96"/>
      <c r="X48" s="96"/>
      <c r="Y48" s="96"/>
      <c r="Z48" s="96"/>
      <c r="AA48" s="96"/>
      <c r="AB48" s="96"/>
    </row>
    <row r="49" spans="1:29" s="98" customFormat="1" ht="12" customHeight="1" x14ac:dyDescent="0.15">
      <c r="A49" s="96"/>
      <c r="B49" s="196"/>
      <c r="C49" s="197"/>
      <c r="D49" s="197"/>
      <c r="E49" s="198" t="str">
        <f t="shared" si="8"/>
        <v/>
      </c>
      <c r="F49" s="96"/>
      <c r="G49" s="209"/>
      <c r="H49" s="210"/>
      <c r="I49" s="210"/>
      <c r="J49" s="211" t="str">
        <f t="shared" si="9"/>
        <v/>
      </c>
      <c r="K49" s="96"/>
      <c r="L49" s="96"/>
      <c r="M49" s="96"/>
      <c r="N49" s="96"/>
      <c r="O49" s="96"/>
      <c r="P49" s="96"/>
      <c r="Q49" s="96"/>
      <c r="R49" s="96"/>
      <c r="S49" s="96"/>
      <c r="T49" s="96"/>
      <c r="U49" s="96"/>
      <c r="V49" s="96"/>
      <c r="W49" s="96"/>
      <c r="X49" s="96"/>
      <c r="Y49" s="96"/>
      <c r="Z49" s="96"/>
      <c r="AA49" s="96"/>
      <c r="AB49" s="96"/>
    </row>
    <row r="50" spans="1:29" s="98" customFormat="1" ht="12" customHeight="1" x14ac:dyDescent="0.15">
      <c r="A50" s="96"/>
      <c r="B50" s="196"/>
      <c r="C50" s="197"/>
      <c r="D50" s="197"/>
      <c r="E50" s="198" t="str">
        <f t="shared" si="8"/>
        <v/>
      </c>
      <c r="F50" s="96"/>
      <c r="G50" s="209"/>
      <c r="H50" s="210"/>
      <c r="I50" s="210"/>
      <c r="J50" s="211" t="str">
        <f t="shared" si="9"/>
        <v/>
      </c>
      <c r="K50" s="96"/>
      <c r="L50" s="96"/>
      <c r="M50" s="96"/>
      <c r="N50" s="96"/>
      <c r="O50" s="96"/>
      <c r="P50" s="96"/>
      <c r="Q50" s="96"/>
      <c r="R50" s="96"/>
      <c r="S50" s="96"/>
      <c r="T50" s="96"/>
      <c r="U50" s="96"/>
      <c r="V50" s="96"/>
      <c r="W50" s="96"/>
      <c r="X50" s="96"/>
      <c r="Y50" s="96"/>
      <c r="Z50" s="96"/>
      <c r="AA50" s="96"/>
      <c r="AB50" s="96"/>
    </row>
    <row r="51" spans="1:29" s="98" customFormat="1" ht="12" customHeight="1" x14ac:dyDescent="0.15">
      <c r="A51" s="96"/>
      <c r="B51" s="196"/>
      <c r="C51" s="197"/>
      <c r="D51" s="197"/>
      <c r="E51" s="198" t="str">
        <f t="shared" si="8"/>
        <v/>
      </c>
      <c r="F51" s="96"/>
      <c r="G51" s="209"/>
      <c r="H51" s="210"/>
      <c r="I51" s="210"/>
      <c r="J51" s="211" t="str">
        <f t="shared" si="9"/>
        <v/>
      </c>
      <c r="K51" s="96"/>
      <c r="L51" s="96"/>
      <c r="M51" s="96"/>
      <c r="N51" s="96"/>
      <c r="O51" s="96"/>
      <c r="P51" s="96"/>
      <c r="Q51" s="96"/>
      <c r="R51" s="96"/>
      <c r="S51" s="96"/>
      <c r="T51" s="96"/>
      <c r="U51" s="96"/>
      <c r="V51" s="96"/>
      <c r="W51" s="96"/>
      <c r="X51" s="96"/>
      <c r="Y51" s="96"/>
      <c r="Z51" s="96"/>
      <c r="AA51" s="96"/>
      <c r="AB51" s="96"/>
    </row>
    <row r="52" spans="1:29" s="98" customFormat="1" ht="12" customHeight="1" x14ac:dyDescent="0.15">
      <c r="A52" s="96"/>
      <c r="B52" s="196"/>
      <c r="C52" s="197"/>
      <c r="D52" s="197"/>
      <c r="E52" s="198" t="str">
        <f t="shared" si="8"/>
        <v/>
      </c>
      <c r="F52" s="96"/>
      <c r="G52" s="209"/>
      <c r="H52" s="210"/>
      <c r="I52" s="210"/>
      <c r="J52" s="211" t="str">
        <f t="shared" si="9"/>
        <v/>
      </c>
      <c r="K52" s="96"/>
      <c r="L52" s="96"/>
      <c r="M52" s="96"/>
      <c r="N52" s="96"/>
      <c r="O52" s="96"/>
      <c r="P52" s="96"/>
      <c r="Q52" s="96"/>
      <c r="R52" s="96"/>
      <c r="S52" s="96"/>
      <c r="T52" s="96"/>
      <c r="U52" s="96"/>
      <c r="V52" s="96"/>
      <c r="W52" s="96"/>
      <c r="X52" s="96"/>
      <c r="Y52" s="96"/>
      <c r="Z52" s="96"/>
      <c r="AA52" s="96"/>
      <c r="AB52" s="96"/>
    </row>
    <row r="53" spans="1:29" ht="12" customHeight="1" x14ac:dyDescent="0.15">
      <c r="AC53" s="98"/>
    </row>
    <row r="54" spans="1:29" ht="12" customHeight="1" x14ac:dyDescent="0.15">
      <c r="AC54" s="98"/>
    </row>
    <row r="55" spans="1:29" ht="12" customHeight="1" x14ac:dyDescent="0.15">
      <c r="AC55" s="98"/>
    </row>
    <row r="56" spans="1:29" ht="12" customHeight="1" x14ac:dyDescent="0.15">
      <c r="AC56" s="98"/>
    </row>
    <row r="57" spans="1:29" ht="12" customHeight="1" x14ac:dyDescent="0.15">
      <c r="AC57" s="98"/>
    </row>
    <row r="58" spans="1:29" ht="12" customHeight="1" x14ac:dyDescent="0.15">
      <c r="AC58" s="98"/>
    </row>
    <row r="59" spans="1:29" ht="12" customHeight="1" x14ac:dyDescent="0.15">
      <c r="AC59" s="98"/>
    </row>
    <row r="60" spans="1:29" ht="12" customHeight="1" x14ac:dyDescent="0.15">
      <c r="AC60" s="98"/>
    </row>
    <row r="61" spans="1:29" x14ac:dyDescent="0.15">
      <c r="AC61" s="98"/>
    </row>
    <row r="62" spans="1:29" x14ac:dyDescent="0.15">
      <c r="AC62" s="98"/>
    </row>
    <row r="63" spans="1:29" x14ac:dyDescent="0.15">
      <c r="AC63" s="98"/>
    </row>
    <row r="64" spans="1:29" x14ac:dyDescent="0.15">
      <c r="AC64" s="98"/>
    </row>
    <row r="65" spans="29:29" x14ac:dyDescent="0.15">
      <c r="AC65" s="98"/>
    </row>
    <row r="66" spans="29:29" x14ac:dyDescent="0.15">
      <c r="AC66" s="98"/>
    </row>
    <row r="67" spans="29:29" x14ac:dyDescent="0.15">
      <c r="AC67" s="98"/>
    </row>
    <row r="68" spans="29:29" x14ac:dyDescent="0.15">
      <c r="AC68" s="98"/>
    </row>
    <row r="69" spans="29:29" x14ac:dyDescent="0.15">
      <c r="AC69" s="98"/>
    </row>
    <row r="70" spans="29:29" x14ac:dyDescent="0.15">
      <c r="AC70" s="98"/>
    </row>
    <row r="71" spans="29:29" x14ac:dyDescent="0.15">
      <c r="AC71" s="98"/>
    </row>
    <row r="72" spans="29:29" x14ac:dyDescent="0.15">
      <c r="AC72" s="98"/>
    </row>
    <row r="73" spans="29:29" x14ac:dyDescent="0.15">
      <c r="AC73" s="98"/>
    </row>
    <row r="74" spans="29:29" x14ac:dyDescent="0.15">
      <c r="AC74" s="98"/>
    </row>
    <row r="75" spans="29:29" x14ac:dyDescent="0.15">
      <c r="AC75" s="98"/>
    </row>
    <row r="76" spans="29:29" x14ac:dyDescent="0.15">
      <c r="AC76" s="98"/>
    </row>
    <row r="77" spans="29:29" x14ac:dyDescent="0.15">
      <c r="AC77" s="98"/>
    </row>
    <row r="78" spans="29:29" x14ac:dyDescent="0.15">
      <c r="AC78" s="98"/>
    </row>
    <row r="79" spans="29:29" x14ac:dyDescent="0.15">
      <c r="AC79" s="98"/>
    </row>
    <row r="80" spans="29:29" x14ac:dyDescent="0.15">
      <c r="AC80" s="98"/>
    </row>
    <row r="81" spans="29:29" x14ac:dyDescent="0.15">
      <c r="AC81" s="98"/>
    </row>
    <row r="82" spans="29:29" x14ac:dyDescent="0.15">
      <c r="AC82" s="98"/>
    </row>
    <row r="83" spans="29:29" x14ac:dyDescent="0.15">
      <c r="AC83" s="98"/>
    </row>
    <row r="84" spans="29:29" x14ac:dyDescent="0.15">
      <c r="AC84" s="98"/>
    </row>
    <row r="85" spans="29:29" x14ac:dyDescent="0.15">
      <c r="AC85" s="98"/>
    </row>
    <row r="86" spans="29:29" x14ac:dyDescent="0.15">
      <c r="AC86" s="98"/>
    </row>
    <row r="87" spans="29:29" x14ac:dyDescent="0.15">
      <c r="AC87" s="98"/>
    </row>
    <row r="88" spans="29:29" x14ac:dyDescent="0.15">
      <c r="AC88" s="98"/>
    </row>
    <row r="89" spans="29:29" x14ac:dyDescent="0.15">
      <c r="AC89" s="98"/>
    </row>
    <row r="90" spans="29:29" x14ac:dyDescent="0.15">
      <c r="AC90" s="98"/>
    </row>
    <row r="91" spans="29:29" x14ac:dyDescent="0.15">
      <c r="AC91" s="98"/>
    </row>
    <row r="92" spans="29:29" x14ac:dyDescent="0.15">
      <c r="AC92" s="98"/>
    </row>
    <row r="93" spans="29:29" x14ac:dyDescent="0.15">
      <c r="AC93" s="98"/>
    </row>
    <row r="94" spans="29:29" x14ac:dyDescent="0.15">
      <c r="AC94" s="98"/>
    </row>
    <row r="95" spans="29:29" x14ac:dyDescent="0.15">
      <c r="AC95" s="98"/>
    </row>
    <row r="96" spans="29:29" x14ac:dyDescent="0.15">
      <c r="AC96" s="98"/>
    </row>
    <row r="97" spans="29:29" x14ac:dyDescent="0.15">
      <c r="AC97" s="98"/>
    </row>
    <row r="98" spans="29:29" x14ac:dyDescent="0.15">
      <c r="AC98" s="98"/>
    </row>
    <row r="99" spans="29:29" x14ac:dyDescent="0.15">
      <c r="AC99" s="98"/>
    </row>
    <row r="100" spans="29:29" x14ac:dyDescent="0.15">
      <c r="AC100" s="98"/>
    </row>
    <row r="101" spans="29:29" x14ac:dyDescent="0.15">
      <c r="AC101" s="98"/>
    </row>
    <row r="102" spans="29:29" x14ac:dyDescent="0.15">
      <c r="AC102" s="98"/>
    </row>
    <row r="103" spans="29:29" x14ac:dyDescent="0.15">
      <c r="AC103" s="98"/>
    </row>
    <row r="104" spans="29:29" x14ac:dyDescent="0.15">
      <c r="AC104" s="98"/>
    </row>
    <row r="105" spans="29:29" x14ac:dyDescent="0.15">
      <c r="AC105" s="98"/>
    </row>
    <row r="106" spans="29:29" x14ac:dyDescent="0.15">
      <c r="AC106" s="98"/>
    </row>
    <row r="107" spans="29:29" x14ac:dyDescent="0.15">
      <c r="AC107" s="98"/>
    </row>
    <row r="108" spans="29:29" x14ac:dyDescent="0.15">
      <c r="AC108" s="98"/>
    </row>
    <row r="109" spans="29:29" x14ac:dyDescent="0.15">
      <c r="AC109" s="98"/>
    </row>
    <row r="110" spans="29:29" x14ac:dyDescent="0.15">
      <c r="AC110" s="98"/>
    </row>
    <row r="111" spans="29:29" x14ac:dyDescent="0.15">
      <c r="AC111" s="98"/>
    </row>
    <row r="112" spans="29:29" x14ac:dyDescent="0.15">
      <c r="AC112" s="98"/>
    </row>
    <row r="113" spans="29:29" x14ac:dyDescent="0.15">
      <c r="AC113" s="98"/>
    </row>
    <row r="114" spans="29:29" x14ac:dyDescent="0.15">
      <c r="AC114" s="98"/>
    </row>
    <row r="115" spans="29:29" x14ac:dyDescent="0.15">
      <c r="AC115" s="98"/>
    </row>
    <row r="116" spans="29:29" x14ac:dyDescent="0.15">
      <c r="AC116" s="98"/>
    </row>
    <row r="117" spans="29:29" x14ac:dyDescent="0.15">
      <c r="AC117" s="98"/>
    </row>
    <row r="118" spans="29:29" x14ac:dyDescent="0.15">
      <c r="AC118" s="98"/>
    </row>
    <row r="119" spans="29:29" x14ac:dyDescent="0.15">
      <c r="AC119" s="98"/>
    </row>
    <row r="120" spans="29:29" x14ac:dyDescent="0.15">
      <c r="AC120" s="98"/>
    </row>
    <row r="121" spans="29:29" x14ac:dyDescent="0.15">
      <c r="AC121" s="98"/>
    </row>
    <row r="122" spans="29:29" x14ac:dyDescent="0.15">
      <c r="AC122" s="98"/>
    </row>
    <row r="123" spans="29:29" x14ac:dyDescent="0.15">
      <c r="AC123" s="98"/>
    </row>
    <row r="124" spans="29:29" x14ac:dyDescent="0.15">
      <c r="AC124" s="98"/>
    </row>
    <row r="125" spans="29:29" x14ac:dyDescent="0.15">
      <c r="AC125" s="98"/>
    </row>
    <row r="126" spans="29:29" x14ac:dyDescent="0.15">
      <c r="AC126" s="98"/>
    </row>
    <row r="127" spans="29:29" x14ac:dyDescent="0.15">
      <c r="AC127" s="98"/>
    </row>
    <row r="128" spans="29:29" x14ac:dyDescent="0.15">
      <c r="AC128" s="98"/>
    </row>
    <row r="129" spans="29:29" x14ac:dyDescent="0.15">
      <c r="AC129" s="98"/>
    </row>
    <row r="130" spans="29:29" x14ac:dyDescent="0.15">
      <c r="AC130" s="98"/>
    </row>
    <row r="131" spans="29:29" x14ac:dyDescent="0.15">
      <c r="AC131" s="98"/>
    </row>
    <row r="132" spans="29:29" x14ac:dyDescent="0.15">
      <c r="AC132" s="98"/>
    </row>
    <row r="133" spans="29:29" x14ac:dyDescent="0.15">
      <c r="AC133" s="98"/>
    </row>
    <row r="134" spans="29:29" x14ac:dyDescent="0.15">
      <c r="AC134" s="98"/>
    </row>
    <row r="135" spans="29:29" x14ac:dyDescent="0.15">
      <c r="AC135" s="98"/>
    </row>
    <row r="136" spans="29:29" x14ac:dyDescent="0.15">
      <c r="AC136" s="98"/>
    </row>
    <row r="137" spans="29:29" x14ac:dyDescent="0.15">
      <c r="AC137" s="98"/>
    </row>
    <row r="138" spans="29:29" x14ac:dyDescent="0.15">
      <c r="AC138" s="98"/>
    </row>
    <row r="139" spans="29:29" x14ac:dyDescent="0.15">
      <c r="AC139" s="98"/>
    </row>
    <row r="140" spans="29:29" x14ac:dyDescent="0.15">
      <c r="AC140" s="98"/>
    </row>
    <row r="141" spans="29:29" x14ac:dyDescent="0.15">
      <c r="AC141" s="98"/>
    </row>
    <row r="142" spans="29:29" x14ac:dyDescent="0.15">
      <c r="AC142" s="98"/>
    </row>
    <row r="143" spans="29:29" x14ac:dyDescent="0.15">
      <c r="AC143" s="98"/>
    </row>
    <row r="144" spans="29:29" x14ac:dyDescent="0.15">
      <c r="AC144" s="98"/>
    </row>
    <row r="145" spans="29:29" x14ac:dyDescent="0.15">
      <c r="AC145" s="98"/>
    </row>
    <row r="146" spans="29:29" x14ac:dyDescent="0.15">
      <c r="AC146" s="98"/>
    </row>
    <row r="147" spans="29:29" x14ac:dyDescent="0.15">
      <c r="AC147" s="98"/>
    </row>
    <row r="148" spans="29:29" x14ac:dyDescent="0.15">
      <c r="AC148" s="98"/>
    </row>
    <row r="149" spans="29:29" x14ac:dyDescent="0.15">
      <c r="AC149" s="98"/>
    </row>
    <row r="150" spans="29:29" x14ac:dyDescent="0.15">
      <c r="AC150" s="98"/>
    </row>
    <row r="151" spans="29:29" x14ac:dyDescent="0.15">
      <c r="AC151" s="98"/>
    </row>
    <row r="152" spans="29:29" x14ac:dyDescent="0.15">
      <c r="AC152" s="98"/>
    </row>
    <row r="153" spans="29:29" x14ac:dyDescent="0.15">
      <c r="AC153" s="98"/>
    </row>
    <row r="154" spans="29:29" x14ac:dyDescent="0.15">
      <c r="AC154" s="98"/>
    </row>
    <row r="155" spans="29:29" x14ac:dyDescent="0.15">
      <c r="AC155" s="98"/>
    </row>
  </sheetData>
  <sheetProtection password="B220" sheet="1" objects="1" scenarios="1"/>
  <mergeCells count="15">
    <mergeCell ref="B1:C1"/>
    <mergeCell ref="C2:D2"/>
    <mergeCell ref="H2:I2"/>
    <mergeCell ref="M2:N2"/>
    <mergeCell ref="R2:S2"/>
    <mergeCell ref="C36:D36"/>
    <mergeCell ref="H36:I36"/>
    <mergeCell ref="Z2:AA2"/>
    <mergeCell ref="C18:D18"/>
    <mergeCell ref="H18:I18"/>
    <mergeCell ref="M18:N18"/>
    <mergeCell ref="R18:S18"/>
    <mergeCell ref="V23:W23"/>
    <mergeCell ref="Z23:AA23"/>
    <mergeCell ref="V2:W2"/>
  </mergeCells>
  <phoneticPr fontId="4"/>
  <pageMargins left="0.75" right="0.75" top="1" bottom="1" header="0.51200000000000001" footer="0.51200000000000001"/>
  <pageSetup paperSize="9" orientation="portrait" horizontalDpi="0"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68"/>
  <sheetViews>
    <sheetView view="pageBreakPreview" zoomScale="115" zoomScaleSheetLayoutView="115" workbookViewId="0"/>
  </sheetViews>
  <sheetFormatPr defaultRowHeight="13.5" x14ac:dyDescent="0.15"/>
  <cols>
    <col min="1" max="1" width="1.375" style="411" customWidth="1"/>
    <col min="2" max="25" width="3.625" style="411" customWidth="1"/>
    <col min="26" max="26" width="1.875" style="411" customWidth="1"/>
    <col min="27" max="16384" width="9" style="411"/>
  </cols>
  <sheetData>
    <row r="1" spans="2:26" ht="7.5" customHeight="1" x14ac:dyDescent="0.15"/>
    <row r="2" spans="2:26" x14ac:dyDescent="0.15">
      <c r="B2" s="421"/>
      <c r="C2" s="422" t="s">
        <v>373</v>
      </c>
      <c r="D2" s="421"/>
      <c r="E2" s="421"/>
      <c r="F2" s="421"/>
      <c r="G2" s="421"/>
      <c r="H2" s="421"/>
      <c r="I2" s="421"/>
      <c r="J2" s="421"/>
      <c r="K2" s="421"/>
      <c r="L2" s="421"/>
      <c r="M2" s="421"/>
      <c r="N2" s="421"/>
      <c r="O2" s="421"/>
      <c r="P2" s="421"/>
      <c r="Q2" s="421"/>
      <c r="R2" s="421"/>
      <c r="S2" s="421"/>
      <c r="T2" s="421"/>
      <c r="U2" s="421"/>
      <c r="V2" s="421"/>
      <c r="W2" s="421"/>
      <c r="X2" s="421"/>
      <c r="Y2" s="421"/>
      <c r="Z2" s="421"/>
    </row>
    <row r="3" spans="2:26" ht="13.5" customHeight="1" x14ac:dyDescent="0.15">
      <c r="B3" s="819" t="s">
        <v>372</v>
      </c>
      <c r="C3" s="819"/>
      <c r="D3" s="819"/>
      <c r="E3" s="819"/>
      <c r="F3" s="819"/>
      <c r="G3" s="819"/>
      <c r="H3" s="819"/>
      <c r="I3" s="819"/>
      <c r="J3" s="819"/>
      <c r="K3" s="819"/>
      <c r="L3" s="819"/>
      <c r="M3" s="819"/>
      <c r="N3" s="819"/>
      <c r="O3" s="819"/>
      <c r="P3" s="819"/>
      <c r="Q3" s="819"/>
      <c r="R3" s="819"/>
      <c r="S3" s="819"/>
      <c r="T3" s="819"/>
      <c r="U3" s="819"/>
      <c r="V3" s="819"/>
      <c r="W3" s="819"/>
      <c r="X3" s="819"/>
      <c r="Y3" s="819"/>
      <c r="Z3" s="819"/>
    </row>
    <row r="4" spans="2:26" ht="14.25" thickBot="1" x14ac:dyDescent="0.2">
      <c r="B4" s="820"/>
      <c r="C4" s="820"/>
      <c r="D4" s="820"/>
      <c r="E4" s="820"/>
      <c r="F4" s="820"/>
      <c r="G4" s="820"/>
      <c r="H4" s="820"/>
      <c r="I4" s="820"/>
      <c r="J4" s="820"/>
      <c r="K4" s="820"/>
      <c r="L4" s="820"/>
      <c r="M4" s="820"/>
      <c r="N4" s="820"/>
      <c r="O4" s="820"/>
      <c r="P4" s="820"/>
      <c r="Q4" s="820"/>
      <c r="R4" s="820"/>
      <c r="S4" s="820"/>
      <c r="T4" s="820"/>
      <c r="U4" s="820"/>
      <c r="V4" s="820"/>
      <c r="W4" s="820"/>
      <c r="X4" s="820"/>
      <c r="Y4" s="820"/>
      <c r="Z4" s="820"/>
    </row>
    <row r="5" spans="2:26" ht="4.5" customHeight="1" thickTop="1" x14ac:dyDescent="0.15">
      <c r="B5" s="420"/>
      <c r="C5" s="420"/>
      <c r="D5" s="420"/>
      <c r="E5" s="420"/>
      <c r="F5" s="420"/>
      <c r="G5" s="420"/>
      <c r="H5" s="420"/>
      <c r="I5" s="420"/>
      <c r="J5" s="420"/>
      <c r="K5" s="420"/>
      <c r="L5" s="420"/>
      <c r="M5" s="420"/>
      <c r="N5" s="420"/>
      <c r="O5" s="420"/>
      <c r="P5" s="420"/>
      <c r="Q5" s="420"/>
      <c r="R5" s="420"/>
      <c r="S5" s="420"/>
      <c r="T5" s="420"/>
      <c r="U5" s="420"/>
      <c r="V5" s="420"/>
      <c r="W5" s="420"/>
      <c r="X5" s="420"/>
      <c r="Y5" s="420"/>
      <c r="Z5" s="420"/>
    </row>
    <row r="6" spans="2:26" ht="12" customHeight="1" x14ac:dyDescent="0.15">
      <c r="B6" s="821" t="s">
        <v>371</v>
      </c>
      <c r="C6" s="822"/>
      <c r="D6" s="822"/>
      <c r="E6" s="822"/>
      <c r="F6" s="822"/>
      <c r="G6" s="822"/>
      <c r="H6" s="822"/>
      <c r="I6" s="822"/>
      <c r="J6" s="822"/>
      <c r="K6" s="822"/>
      <c r="L6" s="822"/>
      <c r="M6" s="822"/>
      <c r="N6" s="822"/>
      <c r="O6" s="822"/>
      <c r="P6" s="822"/>
      <c r="Q6" s="822"/>
      <c r="R6" s="822"/>
      <c r="S6" s="822"/>
      <c r="T6" s="822"/>
      <c r="U6" s="822"/>
      <c r="V6" s="822"/>
      <c r="W6" s="822"/>
      <c r="X6" s="822"/>
      <c r="Y6" s="822"/>
      <c r="Z6" s="822"/>
    </row>
    <row r="7" spans="2:26" ht="12" customHeight="1" x14ac:dyDescent="0.15">
      <c r="B7" s="822" t="s">
        <v>370</v>
      </c>
      <c r="C7" s="822"/>
      <c r="D7" s="822"/>
      <c r="E7" s="822"/>
      <c r="F7" s="822"/>
      <c r="G7" s="822"/>
      <c r="H7" s="822"/>
      <c r="I7" s="822"/>
      <c r="J7" s="822"/>
      <c r="K7" s="822"/>
      <c r="L7" s="822"/>
      <c r="M7" s="822"/>
      <c r="N7" s="822"/>
      <c r="O7" s="822"/>
      <c r="P7" s="822"/>
      <c r="Q7" s="822"/>
      <c r="R7" s="822"/>
      <c r="S7" s="822"/>
      <c r="T7" s="822"/>
      <c r="U7" s="822"/>
      <c r="V7" s="822"/>
      <c r="W7" s="822"/>
      <c r="X7" s="822"/>
      <c r="Y7" s="822"/>
      <c r="Z7" s="822"/>
    </row>
    <row r="8" spans="2:26" ht="12" customHeight="1" x14ac:dyDescent="0.15">
      <c r="B8" s="823" t="s">
        <v>369</v>
      </c>
      <c r="C8" s="823"/>
      <c r="D8" s="823"/>
      <c r="E8" s="823"/>
      <c r="F8" s="823"/>
      <c r="G8" s="823"/>
      <c r="H8" s="823"/>
      <c r="I8" s="823"/>
      <c r="J8" s="823"/>
      <c r="K8" s="823"/>
      <c r="L8" s="823"/>
      <c r="M8" s="823"/>
      <c r="N8" s="823"/>
      <c r="O8" s="823"/>
      <c r="P8" s="823"/>
      <c r="Q8" s="823"/>
      <c r="R8" s="823"/>
      <c r="S8" s="823"/>
      <c r="T8" s="823"/>
      <c r="U8" s="823"/>
      <c r="V8" s="823"/>
      <c r="W8" s="823"/>
      <c r="X8" s="823"/>
      <c r="Y8" s="823"/>
      <c r="Z8" s="823"/>
    </row>
    <row r="9" spans="2:26" ht="12" customHeight="1" x14ac:dyDescent="0.15">
      <c r="B9" s="415"/>
      <c r="C9" s="415"/>
      <c r="D9" s="415"/>
      <c r="E9" s="415"/>
      <c r="F9" s="415"/>
      <c r="G9" s="415"/>
      <c r="H9" s="415"/>
      <c r="I9" s="415"/>
      <c r="J9" s="415"/>
      <c r="K9" s="415"/>
      <c r="L9" s="415"/>
      <c r="M9" s="415"/>
      <c r="N9" s="415"/>
      <c r="O9" s="415"/>
      <c r="P9" s="415"/>
      <c r="Q9" s="415"/>
      <c r="R9" s="415"/>
      <c r="S9" s="415"/>
      <c r="T9" s="415"/>
      <c r="U9" s="415"/>
      <c r="V9" s="415"/>
      <c r="W9" s="415"/>
      <c r="X9" s="415"/>
      <c r="Y9" s="415"/>
      <c r="Z9" s="415"/>
    </row>
    <row r="10" spans="2:26" ht="12" customHeight="1" x14ac:dyDescent="0.15">
      <c r="B10" s="415"/>
      <c r="C10" s="415"/>
      <c r="D10" s="415"/>
      <c r="E10" s="415"/>
      <c r="F10" s="419" t="s">
        <v>368</v>
      </c>
      <c r="G10" s="415"/>
      <c r="H10" s="415"/>
      <c r="I10" s="415"/>
      <c r="J10" s="415"/>
      <c r="K10" s="415"/>
      <c r="L10" s="415"/>
      <c r="M10" s="415"/>
      <c r="N10" s="415"/>
      <c r="O10" s="415"/>
      <c r="P10" s="415"/>
      <c r="Q10" s="415"/>
      <c r="R10" s="415"/>
      <c r="S10" s="415"/>
      <c r="T10" s="415"/>
      <c r="U10" s="415"/>
      <c r="V10" s="415"/>
      <c r="W10" s="415"/>
      <c r="X10" s="415"/>
      <c r="Y10" s="415"/>
      <c r="Z10" s="415"/>
    </row>
    <row r="11" spans="2:26" ht="12" customHeight="1" x14ac:dyDescent="0.15">
      <c r="B11" s="415"/>
      <c r="C11" s="415"/>
      <c r="D11" s="415"/>
      <c r="E11" s="415"/>
      <c r="F11" s="415"/>
      <c r="G11" s="418" t="s">
        <v>367</v>
      </c>
      <c r="H11" s="415"/>
      <c r="I11" s="415"/>
      <c r="J11" s="415"/>
      <c r="K11" s="415"/>
      <c r="L11" s="415"/>
      <c r="M11" s="415"/>
      <c r="N11" s="415"/>
      <c r="O11" s="415"/>
      <c r="P11" s="415"/>
      <c r="Q11" s="415"/>
      <c r="R11" s="415"/>
      <c r="S11" s="415"/>
      <c r="T11" s="415"/>
      <c r="U11" s="415"/>
      <c r="V11" s="415"/>
      <c r="W11" s="415"/>
      <c r="X11" s="415"/>
      <c r="Y11" s="415"/>
      <c r="Z11" s="415"/>
    </row>
    <row r="12" spans="2:26" ht="12" customHeight="1" x14ac:dyDescent="0.15">
      <c r="B12" s="415"/>
      <c r="C12" s="415"/>
      <c r="D12" s="415"/>
      <c r="E12" s="415"/>
      <c r="F12" s="415"/>
      <c r="G12" s="418" t="s">
        <v>366</v>
      </c>
      <c r="H12" s="415"/>
      <c r="I12" s="415"/>
      <c r="J12" s="415"/>
      <c r="K12" s="415"/>
      <c r="L12" s="415"/>
      <c r="M12" s="415"/>
      <c r="N12" s="415"/>
      <c r="O12" s="415"/>
      <c r="P12" s="415"/>
      <c r="Q12" s="415"/>
      <c r="R12" s="415"/>
      <c r="S12" s="415"/>
      <c r="T12" s="415"/>
      <c r="U12" s="415"/>
      <c r="V12" s="415"/>
      <c r="W12" s="415"/>
      <c r="X12" s="415"/>
      <c r="Y12" s="415"/>
      <c r="Z12" s="415"/>
    </row>
    <row r="13" spans="2:26" ht="12" customHeight="1" x14ac:dyDescent="0.15">
      <c r="B13" s="415"/>
      <c r="C13" s="415"/>
      <c r="D13" s="415"/>
      <c r="E13" s="415"/>
      <c r="F13" s="415"/>
      <c r="G13" s="418" t="s">
        <v>365</v>
      </c>
      <c r="H13" s="415"/>
      <c r="I13" s="415"/>
      <c r="J13" s="415"/>
      <c r="K13" s="415"/>
      <c r="L13" s="415"/>
      <c r="M13" s="415"/>
      <c r="N13" s="415"/>
      <c r="O13" s="415"/>
      <c r="P13" s="415"/>
      <c r="Q13" s="415"/>
      <c r="R13" s="415"/>
      <c r="S13" s="415"/>
      <c r="T13" s="415"/>
      <c r="U13" s="415"/>
      <c r="V13" s="415"/>
      <c r="W13" s="415"/>
      <c r="X13" s="415"/>
      <c r="Y13" s="415"/>
      <c r="Z13" s="415"/>
    </row>
    <row r="14" spans="2:26" ht="12" customHeight="1" x14ac:dyDescent="0.15">
      <c r="B14" s="415"/>
      <c r="C14" s="415"/>
      <c r="D14" s="415"/>
      <c r="E14" s="415"/>
      <c r="F14" s="415"/>
      <c r="G14" s="415"/>
      <c r="H14" s="415"/>
      <c r="I14" s="415"/>
      <c r="J14" s="415"/>
      <c r="K14" s="415"/>
      <c r="L14" s="415"/>
      <c r="M14" s="415"/>
      <c r="N14" s="415"/>
      <c r="O14" s="415"/>
      <c r="P14" s="415"/>
      <c r="Q14" s="415"/>
      <c r="R14" s="415"/>
      <c r="S14" s="415"/>
      <c r="T14" s="415"/>
      <c r="U14" s="415"/>
      <c r="V14" s="415"/>
      <c r="W14" s="415"/>
      <c r="X14" s="415"/>
      <c r="Y14" s="415"/>
      <c r="Z14" s="415"/>
    </row>
    <row r="15" spans="2:26" ht="12" customHeight="1" x14ac:dyDescent="0.15">
      <c r="B15" s="415"/>
      <c r="C15" s="818" t="s">
        <v>364</v>
      </c>
      <c r="D15" s="818"/>
      <c r="E15" s="818"/>
      <c r="F15" s="818"/>
      <c r="G15" s="818"/>
      <c r="H15" s="818"/>
      <c r="I15" s="818"/>
      <c r="J15" s="818"/>
      <c r="K15" s="818"/>
      <c r="L15" s="818"/>
      <c r="M15" s="818"/>
      <c r="N15" s="818"/>
      <c r="O15" s="818"/>
      <c r="P15" s="818"/>
      <c r="Q15" s="818"/>
      <c r="R15" s="818"/>
      <c r="S15" s="818"/>
      <c r="T15" s="818"/>
      <c r="U15" s="818"/>
      <c r="V15" s="818"/>
      <c r="W15" s="818"/>
      <c r="X15" s="818"/>
      <c r="Y15" s="818"/>
      <c r="Z15" s="818"/>
    </row>
    <row r="16" spans="2:26" ht="12" customHeight="1" x14ac:dyDescent="0.15">
      <c r="B16" s="415"/>
      <c r="C16" s="817" t="s">
        <v>363</v>
      </c>
      <c r="D16" s="817"/>
      <c r="E16" s="817"/>
      <c r="F16" s="817"/>
      <c r="G16" s="817"/>
      <c r="H16" s="817"/>
      <c r="I16" s="817"/>
      <c r="J16" s="817"/>
      <c r="K16" s="817"/>
      <c r="L16" s="817"/>
      <c r="M16" s="817"/>
      <c r="N16" s="817"/>
      <c r="O16" s="817"/>
      <c r="P16" s="817"/>
      <c r="Q16" s="817"/>
      <c r="R16" s="817"/>
      <c r="S16" s="817"/>
      <c r="T16" s="817"/>
      <c r="U16" s="817"/>
      <c r="V16" s="817"/>
      <c r="W16" s="817"/>
      <c r="X16" s="817"/>
      <c r="Y16" s="817"/>
      <c r="Z16" s="817"/>
    </row>
    <row r="17" spans="2:26" ht="12" customHeight="1" x14ac:dyDescent="0.15">
      <c r="B17" s="415"/>
      <c r="C17" s="817"/>
      <c r="D17" s="817"/>
      <c r="E17" s="817"/>
      <c r="F17" s="817"/>
      <c r="G17" s="817"/>
      <c r="H17" s="817"/>
      <c r="I17" s="817"/>
      <c r="J17" s="817"/>
      <c r="K17" s="817"/>
      <c r="L17" s="817"/>
      <c r="M17" s="817"/>
      <c r="N17" s="817"/>
      <c r="O17" s="817"/>
      <c r="P17" s="817"/>
      <c r="Q17" s="817"/>
      <c r="R17" s="817"/>
      <c r="S17" s="817"/>
      <c r="T17" s="817"/>
      <c r="U17" s="817"/>
      <c r="V17" s="817"/>
      <c r="W17" s="817"/>
      <c r="X17" s="817"/>
      <c r="Y17" s="817"/>
      <c r="Z17" s="817"/>
    </row>
    <row r="18" spans="2:26" ht="12" customHeight="1" x14ac:dyDescent="0.15">
      <c r="B18" s="415"/>
      <c r="C18" s="818" t="s">
        <v>362</v>
      </c>
      <c r="D18" s="817"/>
      <c r="E18" s="817"/>
      <c r="F18" s="817"/>
      <c r="G18" s="817"/>
      <c r="H18" s="817"/>
      <c r="I18" s="817"/>
      <c r="J18" s="817"/>
      <c r="K18" s="817"/>
      <c r="L18" s="817"/>
      <c r="M18" s="817"/>
      <c r="N18" s="817"/>
      <c r="O18" s="817"/>
      <c r="P18" s="817"/>
      <c r="Q18" s="817"/>
      <c r="R18" s="817"/>
      <c r="S18" s="817"/>
      <c r="T18" s="817"/>
      <c r="U18" s="817"/>
      <c r="V18" s="817"/>
      <c r="W18" s="817"/>
      <c r="X18" s="817"/>
      <c r="Y18" s="817"/>
      <c r="Z18" s="817"/>
    </row>
    <row r="19" spans="2:26" ht="12" customHeight="1" x14ac:dyDescent="0.15">
      <c r="B19" s="415"/>
      <c r="C19" s="817"/>
      <c r="D19" s="817"/>
      <c r="E19" s="817"/>
      <c r="F19" s="817"/>
      <c r="G19" s="817"/>
      <c r="H19" s="817"/>
      <c r="I19" s="817"/>
      <c r="J19" s="817"/>
      <c r="K19" s="817"/>
      <c r="L19" s="817"/>
      <c r="M19" s="817"/>
      <c r="N19" s="817"/>
      <c r="O19" s="817"/>
      <c r="P19" s="817"/>
      <c r="Q19" s="817"/>
      <c r="R19" s="817"/>
      <c r="S19" s="817"/>
      <c r="T19" s="817"/>
      <c r="U19" s="817"/>
      <c r="V19" s="817"/>
      <c r="W19" s="817"/>
      <c r="X19" s="817"/>
      <c r="Y19" s="817"/>
      <c r="Z19" s="817"/>
    </row>
    <row r="20" spans="2:26" ht="12" customHeight="1" x14ac:dyDescent="0.15">
      <c r="B20" s="415"/>
      <c r="C20" s="818" t="s">
        <v>361</v>
      </c>
      <c r="D20" s="817"/>
      <c r="E20" s="817"/>
      <c r="F20" s="817"/>
      <c r="G20" s="817"/>
      <c r="H20" s="817"/>
      <c r="I20" s="817"/>
      <c r="J20" s="817"/>
      <c r="K20" s="817"/>
      <c r="L20" s="817"/>
      <c r="M20" s="817"/>
      <c r="N20" s="817"/>
      <c r="O20" s="817"/>
      <c r="P20" s="817"/>
      <c r="Q20" s="817"/>
      <c r="R20" s="817"/>
      <c r="S20" s="817"/>
      <c r="T20" s="817"/>
      <c r="U20" s="817"/>
      <c r="V20" s="817"/>
      <c r="W20" s="817"/>
      <c r="X20" s="817"/>
      <c r="Y20" s="817"/>
      <c r="Z20" s="817"/>
    </row>
    <row r="21" spans="2:26" ht="12" customHeight="1" x14ac:dyDescent="0.15">
      <c r="B21" s="415"/>
      <c r="C21" s="817"/>
      <c r="D21" s="817"/>
      <c r="E21" s="817"/>
      <c r="F21" s="817"/>
      <c r="G21" s="817"/>
      <c r="H21" s="817"/>
      <c r="I21" s="817"/>
      <c r="J21" s="817"/>
      <c r="K21" s="817"/>
      <c r="L21" s="817"/>
      <c r="M21" s="817"/>
      <c r="N21" s="817"/>
      <c r="O21" s="817"/>
      <c r="P21" s="817"/>
      <c r="Q21" s="817"/>
      <c r="R21" s="817"/>
      <c r="S21" s="817"/>
      <c r="T21" s="817"/>
      <c r="U21" s="817"/>
      <c r="V21" s="817"/>
      <c r="W21" s="817"/>
      <c r="X21" s="817"/>
      <c r="Y21" s="817"/>
      <c r="Z21" s="817"/>
    </row>
    <row r="22" spans="2:26" ht="12" customHeight="1" x14ac:dyDescent="0.15">
      <c r="B22" s="415"/>
      <c r="C22" s="824" t="s">
        <v>360</v>
      </c>
      <c r="D22" s="824"/>
      <c r="E22" s="824"/>
      <c r="F22" s="824"/>
      <c r="G22" s="824"/>
      <c r="H22" s="824"/>
      <c r="I22" s="824"/>
      <c r="J22" s="824"/>
      <c r="K22" s="824"/>
      <c r="L22" s="824"/>
      <c r="M22" s="824"/>
      <c r="N22" s="824"/>
      <c r="O22" s="824"/>
      <c r="P22" s="824"/>
      <c r="Q22" s="824"/>
      <c r="R22" s="824"/>
      <c r="S22" s="824"/>
      <c r="T22" s="824"/>
      <c r="U22" s="824"/>
      <c r="V22" s="824"/>
      <c r="W22" s="824"/>
      <c r="X22" s="824"/>
      <c r="Y22" s="824"/>
      <c r="Z22" s="824"/>
    </row>
    <row r="23" spans="2:26" ht="12" customHeight="1" x14ac:dyDescent="0.15">
      <c r="B23" s="415"/>
      <c r="C23" s="817" t="s">
        <v>359</v>
      </c>
      <c r="D23" s="817"/>
      <c r="E23" s="817"/>
      <c r="F23" s="817"/>
      <c r="G23" s="817"/>
      <c r="H23" s="817"/>
      <c r="I23" s="817"/>
      <c r="J23" s="817"/>
      <c r="K23" s="817"/>
      <c r="L23" s="817"/>
      <c r="M23" s="817"/>
      <c r="N23" s="817"/>
      <c r="O23" s="817"/>
      <c r="P23" s="817"/>
      <c r="Q23" s="817"/>
      <c r="R23" s="817"/>
      <c r="S23" s="817"/>
      <c r="T23" s="817"/>
      <c r="U23" s="817"/>
      <c r="V23" s="817"/>
      <c r="W23" s="817"/>
      <c r="X23" s="817"/>
      <c r="Y23" s="817"/>
      <c r="Z23" s="817"/>
    </row>
    <row r="24" spans="2:26" ht="12" customHeight="1" x14ac:dyDescent="0.15">
      <c r="B24" s="415"/>
      <c r="C24" s="817" t="s">
        <v>358</v>
      </c>
      <c r="D24" s="817"/>
      <c r="E24" s="817"/>
      <c r="F24" s="817"/>
      <c r="G24" s="817"/>
      <c r="H24" s="817"/>
      <c r="I24" s="817"/>
      <c r="J24" s="817"/>
      <c r="K24" s="817"/>
      <c r="L24" s="817"/>
      <c r="M24" s="817"/>
      <c r="N24" s="817"/>
      <c r="O24" s="817"/>
      <c r="P24" s="817"/>
      <c r="Q24" s="817"/>
      <c r="R24" s="817"/>
      <c r="S24" s="817"/>
      <c r="T24" s="817"/>
      <c r="U24" s="817"/>
      <c r="V24" s="817"/>
      <c r="W24" s="817"/>
      <c r="X24" s="817"/>
      <c r="Y24" s="817"/>
      <c r="Z24" s="817"/>
    </row>
    <row r="25" spans="2:26" ht="12" customHeight="1" x14ac:dyDescent="0.15">
      <c r="B25" s="415"/>
      <c r="C25" s="817"/>
      <c r="D25" s="817"/>
      <c r="E25" s="817"/>
      <c r="F25" s="817"/>
      <c r="G25" s="817"/>
      <c r="H25" s="817"/>
      <c r="I25" s="817"/>
      <c r="J25" s="817"/>
      <c r="K25" s="817"/>
      <c r="L25" s="817"/>
      <c r="M25" s="817"/>
      <c r="N25" s="817"/>
      <c r="O25" s="817"/>
      <c r="P25" s="817"/>
      <c r="Q25" s="817"/>
      <c r="R25" s="817"/>
      <c r="S25" s="817"/>
      <c r="T25" s="817"/>
      <c r="U25" s="817"/>
      <c r="V25" s="817"/>
      <c r="W25" s="817"/>
      <c r="X25" s="817"/>
      <c r="Y25" s="817"/>
      <c r="Z25" s="817"/>
    </row>
    <row r="26" spans="2:26" ht="12" customHeight="1" x14ac:dyDescent="0.15">
      <c r="B26" s="415"/>
      <c r="C26" s="818" t="s">
        <v>357</v>
      </c>
      <c r="D26" s="817"/>
      <c r="E26" s="817"/>
      <c r="F26" s="817"/>
      <c r="G26" s="817"/>
      <c r="H26" s="817"/>
      <c r="I26" s="817"/>
      <c r="J26" s="817"/>
      <c r="K26" s="817"/>
      <c r="L26" s="817"/>
      <c r="M26" s="817"/>
      <c r="N26" s="817"/>
      <c r="O26" s="817"/>
      <c r="P26" s="817"/>
      <c r="Q26" s="817"/>
      <c r="R26" s="817"/>
      <c r="S26" s="817"/>
      <c r="T26" s="817"/>
      <c r="U26" s="817"/>
      <c r="V26" s="817"/>
      <c r="W26" s="817"/>
      <c r="X26" s="817"/>
      <c r="Y26" s="817"/>
      <c r="Z26" s="817"/>
    </row>
    <row r="27" spans="2:26" ht="12" customHeight="1" x14ac:dyDescent="0.15">
      <c r="B27" s="415"/>
      <c r="C27" s="817" t="s">
        <v>356</v>
      </c>
      <c r="D27" s="817"/>
      <c r="E27" s="817"/>
      <c r="F27" s="817"/>
      <c r="G27" s="817"/>
      <c r="H27" s="817"/>
      <c r="I27" s="817"/>
      <c r="J27" s="817"/>
      <c r="K27" s="817"/>
      <c r="L27" s="817"/>
      <c r="M27" s="817"/>
      <c r="N27" s="817"/>
      <c r="O27" s="817"/>
      <c r="P27" s="817"/>
      <c r="Q27" s="817"/>
      <c r="R27" s="817"/>
      <c r="S27" s="817"/>
      <c r="T27" s="817"/>
      <c r="U27" s="817"/>
      <c r="V27" s="817"/>
      <c r="W27" s="817"/>
      <c r="X27" s="817"/>
      <c r="Y27" s="817"/>
      <c r="Z27" s="817"/>
    </row>
    <row r="28" spans="2:26" ht="12" customHeight="1" x14ac:dyDescent="0.15">
      <c r="B28" s="415"/>
      <c r="C28" s="817"/>
      <c r="D28" s="817"/>
      <c r="E28" s="817"/>
      <c r="F28" s="817"/>
      <c r="G28" s="817"/>
      <c r="H28" s="817"/>
      <c r="I28" s="817"/>
      <c r="J28" s="817"/>
      <c r="K28" s="817"/>
      <c r="L28" s="817"/>
      <c r="M28" s="817"/>
      <c r="N28" s="817"/>
      <c r="O28" s="817"/>
      <c r="P28" s="817"/>
      <c r="Q28" s="817"/>
      <c r="R28" s="817"/>
      <c r="S28" s="817"/>
      <c r="T28" s="817"/>
      <c r="U28" s="817"/>
      <c r="V28" s="817"/>
      <c r="W28" s="817"/>
      <c r="X28" s="817"/>
      <c r="Y28" s="817"/>
      <c r="Z28" s="817"/>
    </row>
    <row r="29" spans="2:26" ht="12" customHeight="1" x14ac:dyDescent="0.15">
      <c r="B29" s="415"/>
      <c r="C29" s="817" t="s">
        <v>355</v>
      </c>
      <c r="D29" s="817"/>
      <c r="E29" s="817"/>
      <c r="F29" s="817"/>
      <c r="G29" s="817"/>
      <c r="H29" s="817"/>
      <c r="I29" s="817"/>
      <c r="J29" s="817"/>
      <c r="K29" s="817"/>
      <c r="L29" s="817"/>
      <c r="M29" s="817"/>
      <c r="N29" s="817"/>
      <c r="O29" s="817"/>
      <c r="P29" s="817"/>
      <c r="Q29" s="817"/>
      <c r="R29" s="817"/>
      <c r="S29" s="817"/>
      <c r="T29" s="817"/>
      <c r="U29" s="817"/>
      <c r="V29" s="817"/>
      <c r="W29" s="817"/>
      <c r="X29" s="817"/>
      <c r="Y29" s="817"/>
      <c r="Z29" s="817"/>
    </row>
    <row r="30" spans="2:26" ht="12" customHeight="1" x14ac:dyDescent="0.15">
      <c r="B30" s="415"/>
      <c r="C30" s="817" t="s">
        <v>354</v>
      </c>
      <c r="D30" s="817"/>
      <c r="E30" s="817"/>
      <c r="F30" s="817"/>
      <c r="G30" s="817"/>
      <c r="H30" s="817"/>
      <c r="I30" s="817"/>
      <c r="J30" s="817"/>
      <c r="K30" s="817"/>
      <c r="L30" s="817"/>
      <c r="M30" s="817"/>
      <c r="N30" s="817"/>
      <c r="O30" s="817"/>
      <c r="P30" s="817"/>
      <c r="Q30" s="817"/>
      <c r="R30" s="817"/>
      <c r="S30" s="817"/>
      <c r="T30" s="817"/>
      <c r="U30" s="817"/>
      <c r="V30" s="817"/>
      <c r="W30" s="817"/>
      <c r="X30" s="817"/>
      <c r="Y30" s="817"/>
      <c r="Z30" s="817"/>
    </row>
    <row r="31" spans="2:26" ht="12" customHeight="1" thickBot="1" x14ac:dyDescent="0.2">
      <c r="B31" s="417"/>
      <c r="C31" s="825"/>
      <c r="D31" s="825"/>
      <c r="E31" s="825"/>
      <c r="F31" s="825"/>
      <c r="G31" s="825"/>
      <c r="H31" s="825"/>
      <c r="I31" s="825"/>
      <c r="J31" s="825"/>
      <c r="K31" s="825"/>
      <c r="L31" s="825"/>
      <c r="M31" s="825"/>
      <c r="N31" s="825"/>
      <c r="O31" s="825"/>
      <c r="P31" s="825"/>
      <c r="Q31" s="825"/>
      <c r="R31" s="825"/>
      <c r="S31" s="825"/>
      <c r="T31" s="825"/>
      <c r="U31" s="825"/>
      <c r="V31" s="825"/>
      <c r="W31" s="825"/>
      <c r="X31" s="825"/>
      <c r="Y31" s="825"/>
      <c r="Z31" s="825"/>
    </row>
    <row r="32" spans="2:26" ht="18.75" customHeight="1" thickTop="1" x14ac:dyDescent="0.15">
      <c r="B32" s="415"/>
      <c r="C32" s="823" t="s">
        <v>353</v>
      </c>
      <c r="D32" s="817"/>
      <c r="E32" s="817"/>
      <c r="F32" s="817"/>
      <c r="G32" s="817"/>
      <c r="H32" s="817"/>
      <c r="I32" s="817"/>
      <c r="J32" s="817"/>
      <c r="K32" s="817"/>
      <c r="L32" s="817"/>
      <c r="M32" s="817"/>
      <c r="N32" s="817"/>
      <c r="O32" s="817"/>
      <c r="P32" s="817"/>
      <c r="Q32" s="817"/>
      <c r="R32" s="817"/>
      <c r="S32" s="817"/>
      <c r="T32" s="817"/>
      <c r="U32" s="817"/>
      <c r="V32" s="817"/>
      <c r="W32" s="817"/>
      <c r="X32" s="817"/>
      <c r="Y32" s="817"/>
      <c r="Z32" s="817"/>
    </row>
    <row r="33" spans="2:26" ht="12" customHeight="1" x14ac:dyDescent="0.15">
      <c r="B33" s="415"/>
      <c r="C33" s="817" t="s">
        <v>352</v>
      </c>
      <c r="D33" s="817"/>
      <c r="E33" s="817"/>
      <c r="F33" s="817"/>
      <c r="G33" s="817"/>
      <c r="H33" s="817"/>
      <c r="I33" s="817"/>
      <c r="J33" s="817"/>
      <c r="K33" s="817"/>
      <c r="L33" s="817"/>
      <c r="M33" s="817"/>
      <c r="N33" s="817"/>
      <c r="O33" s="817"/>
      <c r="P33" s="817"/>
      <c r="Q33" s="817"/>
      <c r="R33" s="817"/>
      <c r="S33" s="817"/>
      <c r="T33" s="817"/>
      <c r="U33" s="817"/>
      <c r="V33" s="817"/>
      <c r="W33" s="817"/>
      <c r="X33" s="817"/>
      <c r="Y33" s="817"/>
      <c r="Z33" s="817"/>
    </row>
    <row r="34" spans="2:26" ht="12" customHeight="1" x14ac:dyDescent="0.15">
      <c r="B34" s="415"/>
      <c r="C34" s="817"/>
      <c r="D34" s="817"/>
      <c r="E34" s="817"/>
      <c r="F34" s="817"/>
      <c r="G34" s="817"/>
      <c r="H34" s="817"/>
      <c r="I34" s="817"/>
      <c r="J34" s="817"/>
      <c r="K34" s="817"/>
      <c r="L34" s="817"/>
      <c r="M34" s="817"/>
      <c r="N34" s="817"/>
      <c r="O34" s="817"/>
      <c r="P34" s="817"/>
      <c r="Q34" s="817"/>
      <c r="R34" s="817"/>
      <c r="S34" s="817"/>
      <c r="T34" s="817"/>
      <c r="U34" s="817"/>
      <c r="V34" s="817"/>
      <c r="W34" s="817"/>
      <c r="X34" s="817"/>
      <c r="Y34" s="817"/>
      <c r="Z34" s="817"/>
    </row>
    <row r="35" spans="2:26" ht="12" customHeight="1" x14ac:dyDescent="0.15">
      <c r="B35" s="415"/>
      <c r="C35" s="817" t="s">
        <v>351</v>
      </c>
      <c r="D35" s="817"/>
      <c r="E35" s="817"/>
      <c r="F35" s="817"/>
      <c r="G35" s="817"/>
      <c r="H35" s="817"/>
      <c r="I35" s="817"/>
      <c r="J35" s="817"/>
      <c r="K35" s="817"/>
      <c r="L35" s="817"/>
      <c r="M35" s="817"/>
      <c r="N35" s="817"/>
      <c r="O35" s="817"/>
      <c r="P35" s="817"/>
      <c r="Q35" s="817"/>
      <c r="R35" s="817"/>
      <c r="S35" s="817"/>
      <c r="T35" s="817"/>
      <c r="U35" s="817"/>
      <c r="V35" s="817"/>
      <c r="W35" s="817"/>
      <c r="X35" s="817"/>
      <c r="Y35" s="817"/>
      <c r="Z35" s="817"/>
    </row>
    <row r="36" spans="2:26" ht="12" customHeight="1" x14ac:dyDescent="0.15">
      <c r="B36" s="415"/>
      <c r="C36" s="817" t="s">
        <v>350</v>
      </c>
      <c r="D36" s="817"/>
      <c r="E36" s="817"/>
      <c r="F36" s="817"/>
      <c r="G36" s="817"/>
      <c r="H36" s="817"/>
      <c r="I36" s="817"/>
      <c r="J36" s="817"/>
      <c r="K36" s="817"/>
      <c r="L36" s="817"/>
      <c r="M36" s="817"/>
      <c r="N36" s="817"/>
      <c r="O36" s="817"/>
      <c r="P36" s="817"/>
      <c r="Q36" s="817"/>
      <c r="R36" s="817"/>
      <c r="S36" s="817"/>
      <c r="T36" s="817"/>
      <c r="U36" s="817"/>
      <c r="V36" s="817"/>
      <c r="W36" s="817"/>
      <c r="X36" s="817"/>
      <c r="Y36" s="817"/>
      <c r="Z36" s="817"/>
    </row>
    <row r="37" spans="2:26" ht="12" customHeight="1" x14ac:dyDescent="0.15">
      <c r="B37" s="415"/>
      <c r="C37" s="817"/>
      <c r="D37" s="817"/>
      <c r="E37" s="817"/>
      <c r="F37" s="817"/>
      <c r="G37" s="817"/>
      <c r="H37" s="817"/>
      <c r="I37" s="817"/>
      <c r="J37" s="817"/>
      <c r="K37" s="817"/>
      <c r="L37" s="817"/>
      <c r="M37" s="817"/>
      <c r="N37" s="817"/>
      <c r="O37" s="817"/>
      <c r="P37" s="817"/>
      <c r="Q37" s="817"/>
      <c r="R37" s="817"/>
      <c r="S37" s="817"/>
      <c r="T37" s="817"/>
      <c r="U37" s="817"/>
      <c r="V37" s="817"/>
      <c r="W37" s="817"/>
      <c r="X37" s="817"/>
      <c r="Y37" s="817"/>
      <c r="Z37" s="817"/>
    </row>
    <row r="38" spans="2:26" ht="12" customHeight="1" x14ac:dyDescent="0.15">
      <c r="B38" s="415"/>
      <c r="C38" s="817" t="s">
        <v>349</v>
      </c>
      <c r="D38" s="817"/>
      <c r="E38" s="817"/>
      <c r="F38" s="817"/>
      <c r="G38" s="817"/>
      <c r="H38" s="817"/>
      <c r="I38" s="817"/>
      <c r="J38" s="817"/>
      <c r="K38" s="817"/>
      <c r="L38" s="817"/>
      <c r="M38" s="817"/>
      <c r="N38" s="817"/>
      <c r="O38" s="817"/>
      <c r="P38" s="817"/>
      <c r="Q38" s="817"/>
      <c r="R38" s="817"/>
      <c r="S38" s="817"/>
      <c r="T38" s="817"/>
      <c r="U38" s="817"/>
      <c r="V38" s="817"/>
      <c r="W38" s="817"/>
      <c r="X38" s="817"/>
      <c r="Y38" s="817"/>
      <c r="Z38" s="817"/>
    </row>
    <row r="39" spans="2:26" ht="12" customHeight="1" x14ac:dyDescent="0.15">
      <c r="B39" s="415"/>
      <c r="C39" s="817" t="s">
        <v>348</v>
      </c>
      <c r="D39" s="817"/>
      <c r="E39" s="817"/>
      <c r="F39" s="817"/>
      <c r="G39" s="817"/>
      <c r="H39" s="817"/>
      <c r="I39" s="817"/>
      <c r="J39" s="817"/>
      <c r="K39" s="817"/>
      <c r="L39" s="817"/>
      <c r="M39" s="817"/>
      <c r="N39" s="817"/>
      <c r="O39" s="817"/>
      <c r="P39" s="817"/>
      <c r="Q39" s="817"/>
      <c r="R39" s="817"/>
      <c r="S39" s="817"/>
      <c r="T39" s="817"/>
      <c r="U39" s="817"/>
      <c r="V39" s="817"/>
      <c r="W39" s="817"/>
      <c r="X39" s="817"/>
      <c r="Y39" s="817"/>
      <c r="Z39" s="817"/>
    </row>
    <row r="40" spans="2:26" ht="12" customHeight="1" x14ac:dyDescent="0.15">
      <c r="B40" s="415"/>
      <c r="C40" s="817" t="s">
        <v>347</v>
      </c>
      <c r="D40" s="817"/>
      <c r="E40" s="817"/>
      <c r="F40" s="817"/>
      <c r="G40" s="817"/>
      <c r="H40" s="817"/>
      <c r="I40" s="817"/>
      <c r="J40" s="817"/>
      <c r="K40" s="817"/>
      <c r="L40" s="817"/>
      <c r="M40" s="817"/>
      <c r="N40" s="817"/>
      <c r="O40" s="817"/>
      <c r="P40" s="817"/>
      <c r="Q40" s="817"/>
      <c r="R40" s="817"/>
      <c r="S40" s="817"/>
      <c r="T40" s="817"/>
      <c r="U40" s="817"/>
      <c r="V40" s="817"/>
      <c r="W40" s="817"/>
      <c r="X40" s="817"/>
      <c r="Y40" s="817"/>
      <c r="Z40" s="817"/>
    </row>
    <row r="41" spans="2:26" ht="12" customHeight="1" x14ac:dyDescent="0.15">
      <c r="B41" s="415"/>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row>
    <row r="42" spans="2:26" ht="12" customHeight="1" x14ac:dyDescent="0.15">
      <c r="B42" s="415"/>
      <c r="C42" s="817" t="s">
        <v>346</v>
      </c>
      <c r="D42" s="817"/>
      <c r="E42" s="817"/>
      <c r="F42" s="817"/>
      <c r="G42" s="817"/>
      <c r="H42" s="817"/>
      <c r="I42" s="817"/>
      <c r="J42" s="817"/>
      <c r="K42" s="817"/>
      <c r="L42" s="817"/>
      <c r="M42" s="817"/>
      <c r="N42" s="817"/>
      <c r="O42" s="817"/>
      <c r="P42" s="817"/>
      <c r="Q42" s="817"/>
      <c r="R42" s="817"/>
      <c r="S42" s="817"/>
      <c r="T42" s="817"/>
      <c r="U42" s="817"/>
      <c r="V42" s="817"/>
      <c r="W42" s="817"/>
      <c r="X42" s="817"/>
      <c r="Y42" s="817"/>
      <c r="Z42" s="817"/>
    </row>
    <row r="43" spans="2:26" ht="12" customHeight="1" x14ac:dyDescent="0.15">
      <c r="B43" s="415"/>
      <c r="C43" s="817"/>
      <c r="D43" s="817"/>
      <c r="E43" s="817"/>
      <c r="F43" s="817"/>
      <c r="G43" s="817"/>
      <c r="H43" s="817"/>
      <c r="I43" s="817"/>
      <c r="J43" s="817"/>
      <c r="K43" s="817"/>
      <c r="L43" s="817"/>
      <c r="M43" s="817"/>
      <c r="N43" s="817"/>
      <c r="O43" s="817"/>
      <c r="P43" s="817"/>
      <c r="Q43" s="817"/>
      <c r="R43" s="817"/>
      <c r="S43" s="817"/>
      <c r="T43" s="817"/>
      <c r="U43" s="817"/>
      <c r="V43" s="817"/>
      <c r="W43" s="817"/>
      <c r="X43" s="817"/>
      <c r="Y43" s="817"/>
      <c r="Z43" s="817"/>
    </row>
    <row r="44" spans="2:26" ht="12" customHeight="1" x14ac:dyDescent="0.15">
      <c r="B44" s="415"/>
      <c r="C44" s="817" t="s">
        <v>345</v>
      </c>
      <c r="D44" s="817"/>
      <c r="E44" s="817"/>
      <c r="F44" s="817"/>
      <c r="G44" s="817"/>
      <c r="H44" s="817"/>
      <c r="I44" s="817"/>
      <c r="J44" s="817"/>
      <c r="K44" s="817"/>
      <c r="L44" s="817"/>
      <c r="M44" s="817"/>
      <c r="N44" s="817"/>
      <c r="O44" s="817"/>
      <c r="P44" s="817"/>
      <c r="Q44" s="817"/>
      <c r="R44" s="817"/>
      <c r="S44" s="817"/>
      <c r="T44" s="817"/>
      <c r="U44" s="817"/>
      <c r="V44" s="817"/>
      <c r="W44" s="817"/>
      <c r="X44" s="817"/>
      <c r="Y44" s="817"/>
      <c r="Z44" s="817"/>
    </row>
    <row r="45" spans="2:26" ht="12" customHeight="1" x14ac:dyDescent="0.15">
      <c r="B45" s="415"/>
      <c r="C45" s="817" t="s">
        <v>344</v>
      </c>
      <c r="D45" s="817"/>
      <c r="E45" s="817"/>
      <c r="F45" s="817"/>
      <c r="G45" s="817"/>
      <c r="H45" s="817"/>
      <c r="I45" s="817"/>
      <c r="J45" s="817"/>
      <c r="K45" s="817"/>
      <c r="L45" s="817"/>
      <c r="M45" s="817"/>
      <c r="N45" s="817"/>
      <c r="O45" s="817"/>
      <c r="P45" s="817"/>
      <c r="Q45" s="817"/>
      <c r="R45" s="817"/>
      <c r="S45" s="817"/>
      <c r="T45" s="817"/>
      <c r="U45" s="817"/>
      <c r="V45" s="817"/>
      <c r="W45" s="817"/>
      <c r="X45" s="817"/>
      <c r="Y45" s="817"/>
      <c r="Z45" s="817"/>
    </row>
    <row r="46" spans="2:26" ht="12" customHeight="1" x14ac:dyDescent="0.15">
      <c r="B46" s="415"/>
      <c r="C46" s="817"/>
      <c r="D46" s="817"/>
      <c r="E46" s="817"/>
      <c r="F46" s="817"/>
      <c r="G46" s="817"/>
      <c r="H46" s="817"/>
      <c r="I46" s="817"/>
      <c r="J46" s="817"/>
      <c r="K46" s="817"/>
      <c r="L46" s="817"/>
      <c r="M46" s="817"/>
      <c r="N46" s="817"/>
      <c r="O46" s="817"/>
      <c r="P46" s="817"/>
      <c r="Q46" s="817"/>
      <c r="R46" s="817"/>
      <c r="S46" s="817"/>
      <c r="T46" s="817"/>
      <c r="U46" s="817"/>
      <c r="V46" s="817"/>
      <c r="W46" s="817"/>
      <c r="X46" s="817"/>
      <c r="Y46" s="817"/>
      <c r="Z46" s="817"/>
    </row>
    <row r="47" spans="2:26" ht="12" customHeight="1" x14ac:dyDescent="0.15">
      <c r="B47" s="415"/>
      <c r="C47" s="817"/>
      <c r="D47" s="817"/>
      <c r="E47" s="817"/>
      <c r="F47" s="817"/>
      <c r="G47" s="817"/>
      <c r="H47" s="817"/>
      <c r="I47" s="817"/>
      <c r="J47" s="817"/>
      <c r="K47" s="817"/>
      <c r="L47" s="817"/>
      <c r="M47" s="817"/>
      <c r="N47" s="817"/>
      <c r="O47" s="817"/>
      <c r="P47" s="817"/>
      <c r="Q47" s="817"/>
      <c r="R47" s="817"/>
      <c r="S47" s="817"/>
      <c r="T47" s="817"/>
      <c r="U47" s="817"/>
      <c r="V47" s="817"/>
      <c r="W47" s="817"/>
      <c r="X47" s="817"/>
      <c r="Y47" s="817"/>
      <c r="Z47" s="817"/>
    </row>
    <row r="48" spans="2:26" ht="12" customHeight="1" x14ac:dyDescent="0.15">
      <c r="B48" s="415"/>
      <c r="C48" s="817"/>
      <c r="D48" s="817"/>
      <c r="E48" s="817"/>
      <c r="F48" s="817"/>
      <c r="G48" s="817"/>
      <c r="H48" s="817"/>
      <c r="I48" s="817"/>
      <c r="J48" s="817"/>
      <c r="K48" s="817"/>
      <c r="L48" s="817"/>
      <c r="M48" s="817"/>
      <c r="N48" s="817"/>
      <c r="O48" s="817"/>
      <c r="P48" s="817"/>
      <c r="Q48" s="817"/>
      <c r="R48" s="817"/>
      <c r="S48" s="817"/>
      <c r="T48" s="817"/>
      <c r="U48" s="817"/>
      <c r="V48" s="817"/>
      <c r="W48" s="817"/>
      <c r="X48" s="817"/>
      <c r="Y48" s="817"/>
      <c r="Z48" s="817"/>
    </row>
    <row r="49" spans="2:26" ht="12" customHeight="1" x14ac:dyDescent="0.15">
      <c r="B49" s="415"/>
      <c r="C49" s="416"/>
      <c r="D49" s="416"/>
      <c r="E49" s="416"/>
      <c r="F49" s="416"/>
      <c r="G49" s="416"/>
      <c r="H49" s="416"/>
      <c r="I49" s="416"/>
      <c r="J49" s="416"/>
      <c r="K49" s="416"/>
      <c r="L49" s="416"/>
      <c r="M49" s="416"/>
      <c r="N49" s="416"/>
      <c r="O49" s="416"/>
      <c r="P49" s="416"/>
      <c r="Q49" s="416"/>
      <c r="R49" s="416"/>
      <c r="S49" s="416"/>
      <c r="T49" s="416"/>
      <c r="U49" s="416"/>
      <c r="V49" s="416"/>
      <c r="W49" s="416"/>
      <c r="X49" s="416"/>
      <c r="Y49" s="416"/>
      <c r="Z49" s="416"/>
    </row>
    <row r="50" spans="2:26" ht="12" customHeight="1" x14ac:dyDescent="0.15">
      <c r="B50" s="415"/>
      <c r="C50" s="817"/>
      <c r="D50" s="817"/>
      <c r="E50" s="817"/>
      <c r="F50" s="817"/>
      <c r="G50" s="817"/>
      <c r="H50" s="817"/>
      <c r="I50" s="817"/>
      <c r="J50" s="817"/>
      <c r="K50" s="817"/>
      <c r="L50" s="817"/>
      <c r="M50" s="817"/>
      <c r="N50" s="817"/>
      <c r="O50" s="817"/>
      <c r="P50" s="817"/>
      <c r="Q50" s="817"/>
      <c r="R50" s="817"/>
      <c r="S50" s="817"/>
      <c r="T50" s="817"/>
      <c r="U50" s="817"/>
      <c r="V50" s="817"/>
      <c r="W50" s="817"/>
      <c r="X50" s="817"/>
      <c r="Y50" s="817"/>
      <c r="Z50" s="817"/>
    </row>
    <row r="51" spans="2:26" ht="12" customHeight="1" x14ac:dyDescent="0.15">
      <c r="B51" s="415"/>
      <c r="C51" s="817"/>
      <c r="D51" s="817"/>
      <c r="E51" s="817"/>
      <c r="F51" s="817"/>
      <c r="G51" s="817"/>
      <c r="H51" s="817"/>
      <c r="I51" s="817"/>
      <c r="J51" s="817"/>
      <c r="K51" s="817"/>
      <c r="L51" s="817"/>
      <c r="M51" s="817"/>
      <c r="N51" s="817"/>
      <c r="O51" s="817"/>
      <c r="P51" s="817"/>
      <c r="Q51" s="817"/>
      <c r="R51" s="817"/>
      <c r="S51" s="817"/>
      <c r="T51" s="817"/>
      <c r="U51" s="817"/>
      <c r="V51" s="817"/>
      <c r="W51" s="817"/>
      <c r="X51" s="817"/>
      <c r="Y51" s="817"/>
      <c r="Z51" s="817"/>
    </row>
    <row r="52" spans="2:26" ht="12" customHeight="1" x14ac:dyDescent="0.15">
      <c r="B52" s="415"/>
      <c r="C52" s="817"/>
      <c r="D52" s="817"/>
      <c r="E52" s="817"/>
      <c r="F52" s="817"/>
      <c r="G52" s="817"/>
      <c r="H52" s="817"/>
      <c r="I52" s="817"/>
      <c r="J52" s="817"/>
      <c r="K52" s="817"/>
      <c r="L52" s="817"/>
      <c r="M52" s="817"/>
      <c r="N52" s="817"/>
      <c r="O52" s="817"/>
      <c r="P52" s="817"/>
      <c r="Q52" s="817"/>
      <c r="R52" s="817"/>
      <c r="S52" s="817"/>
      <c r="T52" s="817"/>
      <c r="U52" s="817"/>
      <c r="V52" s="817"/>
      <c r="W52" s="817"/>
      <c r="X52" s="817"/>
      <c r="Y52" s="817"/>
      <c r="Z52" s="817"/>
    </row>
    <row r="53" spans="2:26" ht="12" customHeight="1" x14ac:dyDescent="0.15">
      <c r="B53" s="415"/>
      <c r="C53" s="817"/>
      <c r="D53" s="817"/>
      <c r="E53" s="817"/>
      <c r="F53" s="817"/>
      <c r="G53" s="817"/>
      <c r="H53" s="817"/>
      <c r="I53" s="817"/>
      <c r="J53" s="817"/>
      <c r="K53" s="817"/>
      <c r="L53" s="817"/>
      <c r="M53" s="817"/>
      <c r="N53" s="817"/>
      <c r="O53" s="817"/>
      <c r="P53" s="817"/>
      <c r="Q53" s="817"/>
      <c r="R53" s="817"/>
      <c r="S53" s="817"/>
      <c r="T53" s="817"/>
      <c r="U53" s="817"/>
      <c r="V53" s="817"/>
      <c r="W53" s="817"/>
      <c r="X53" s="817"/>
      <c r="Y53" s="817"/>
      <c r="Z53" s="817"/>
    </row>
    <row r="54" spans="2:26" ht="12" customHeight="1" x14ac:dyDescent="0.15">
      <c r="B54" s="415"/>
      <c r="C54" s="415"/>
      <c r="D54" s="415"/>
      <c r="E54" s="415"/>
      <c r="F54" s="415"/>
      <c r="G54" s="415"/>
      <c r="H54" s="415"/>
      <c r="I54" s="415"/>
      <c r="J54" s="415"/>
      <c r="K54" s="415"/>
      <c r="L54" s="415"/>
      <c r="M54" s="415"/>
      <c r="N54" s="415"/>
      <c r="O54" s="415"/>
      <c r="P54" s="415"/>
      <c r="Q54" s="415"/>
      <c r="R54" s="415"/>
      <c r="S54" s="415"/>
      <c r="T54" s="415"/>
      <c r="U54" s="415"/>
      <c r="V54" s="415"/>
      <c r="W54" s="415"/>
      <c r="X54" s="415"/>
      <c r="Y54" s="415"/>
      <c r="Z54" s="415"/>
    </row>
    <row r="55" spans="2:26" ht="12" customHeight="1" x14ac:dyDescent="0.15">
      <c r="B55" s="415"/>
      <c r="C55" s="817"/>
      <c r="D55" s="817"/>
      <c r="E55" s="817"/>
      <c r="F55" s="817"/>
      <c r="G55" s="817"/>
      <c r="H55" s="817"/>
      <c r="I55" s="817"/>
      <c r="J55" s="817"/>
      <c r="K55" s="817"/>
      <c r="L55" s="817"/>
      <c r="M55" s="817"/>
      <c r="N55" s="817"/>
      <c r="O55" s="817"/>
      <c r="P55" s="817"/>
      <c r="Q55" s="817"/>
      <c r="R55" s="817"/>
      <c r="S55" s="817"/>
      <c r="T55" s="817"/>
      <c r="U55" s="817"/>
      <c r="V55" s="817"/>
      <c r="W55" s="817"/>
      <c r="X55" s="817"/>
      <c r="Y55" s="817"/>
      <c r="Z55" s="817"/>
    </row>
    <row r="56" spans="2:26" ht="12" customHeight="1" x14ac:dyDescent="0.15">
      <c r="B56" s="415"/>
      <c r="C56" s="817"/>
      <c r="D56" s="817"/>
      <c r="E56" s="817"/>
      <c r="F56" s="817"/>
      <c r="G56" s="817"/>
      <c r="H56" s="817"/>
      <c r="I56" s="817"/>
      <c r="J56" s="817"/>
      <c r="K56" s="817"/>
      <c r="L56" s="817"/>
      <c r="M56" s="817"/>
      <c r="N56" s="817"/>
      <c r="O56" s="817"/>
      <c r="P56" s="817"/>
      <c r="Q56" s="817"/>
      <c r="R56" s="817"/>
      <c r="S56" s="817"/>
      <c r="T56" s="817"/>
      <c r="U56" s="817"/>
      <c r="V56" s="817"/>
      <c r="W56" s="817"/>
      <c r="X56" s="817"/>
      <c r="Y56" s="817"/>
      <c r="Z56" s="817"/>
    </row>
    <row r="57" spans="2:26" ht="12" customHeight="1" x14ac:dyDescent="0.15">
      <c r="B57" s="415"/>
      <c r="C57" s="415"/>
      <c r="D57" s="415"/>
      <c r="E57" s="415"/>
      <c r="F57" s="415"/>
      <c r="G57" s="415"/>
      <c r="H57" s="415"/>
      <c r="I57" s="415"/>
      <c r="J57" s="415"/>
      <c r="K57" s="415"/>
      <c r="L57" s="415"/>
      <c r="M57" s="415"/>
      <c r="N57" s="415"/>
      <c r="O57" s="415"/>
      <c r="P57" s="415"/>
      <c r="Q57" s="415"/>
      <c r="R57" s="415"/>
      <c r="S57" s="415"/>
      <c r="T57" s="415"/>
      <c r="U57" s="415"/>
      <c r="V57" s="415"/>
      <c r="W57" s="415"/>
      <c r="X57" s="415"/>
      <c r="Y57" s="415"/>
      <c r="Z57" s="415"/>
    </row>
    <row r="58" spans="2:26" ht="12" customHeight="1" x14ac:dyDescent="0.15">
      <c r="B58" s="415"/>
      <c r="C58" s="415"/>
      <c r="D58" s="415"/>
      <c r="E58" s="415"/>
      <c r="F58" s="415"/>
      <c r="G58" s="415"/>
      <c r="H58" s="415"/>
      <c r="I58" s="415"/>
      <c r="J58" s="415"/>
      <c r="K58" s="415"/>
      <c r="L58" s="415"/>
      <c r="M58" s="415"/>
      <c r="N58" s="415"/>
      <c r="O58" s="415"/>
      <c r="P58" s="415"/>
      <c r="Q58" s="415"/>
      <c r="R58" s="415"/>
      <c r="S58" s="415"/>
      <c r="T58" s="415"/>
      <c r="U58" s="415"/>
      <c r="V58" s="415"/>
      <c r="W58" s="415"/>
      <c r="X58" s="415"/>
      <c r="Y58" s="415"/>
      <c r="Z58" s="415"/>
    </row>
    <row r="59" spans="2:26" ht="12" customHeight="1" x14ac:dyDescent="0.15">
      <c r="B59" s="415"/>
      <c r="C59" s="415"/>
      <c r="D59" s="415"/>
      <c r="E59" s="415"/>
      <c r="F59" s="415"/>
      <c r="G59" s="415"/>
      <c r="H59" s="415"/>
      <c r="I59" s="415"/>
      <c r="J59" s="415"/>
      <c r="K59" s="415"/>
      <c r="L59" s="415"/>
      <c r="M59" s="415"/>
      <c r="N59" s="415"/>
      <c r="O59" s="415"/>
      <c r="P59" s="415"/>
      <c r="Q59" s="415"/>
      <c r="R59" s="415"/>
      <c r="S59" s="415"/>
      <c r="T59" s="415"/>
      <c r="U59" s="415"/>
      <c r="V59" s="415"/>
      <c r="W59" s="415"/>
      <c r="X59" s="415"/>
      <c r="Y59" s="415"/>
      <c r="Z59" s="415"/>
    </row>
    <row r="60" spans="2:26" ht="12" customHeight="1" x14ac:dyDescent="0.15">
      <c r="B60" s="415"/>
      <c r="C60" s="415"/>
      <c r="D60" s="415"/>
      <c r="E60" s="415"/>
      <c r="F60" s="415"/>
      <c r="G60" s="415"/>
      <c r="H60" s="415"/>
      <c r="I60" s="415"/>
      <c r="J60" s="415"/>
      <c r="K60" s="415"/>
      <c r="L60" s="415"/>
      <c r="M60" s="415"/>
      <c r="N60" s="415"/>
      <c r="O60" s="415"/>
      <c r="P60" s="415"/>
      <c r="Q60" s="415"/>
      <c r="R60" s="415"/>
      <c r="S60" s="415"/>
      <c r="T60" s="415"/>
      <c r="U60" s="415"/>
      <c r="V60" s="415"/>
      <c r="W60" s="415"/>
      <c r="X60" s="415"/>
      <c r="Y60" s="415"/>
      <c r="Z60" s="415"/>
    </row>
    <row r="61" spans="2:26" ht="12" customHeight="1" x14ac:dyDescent="0.15">
      <c r="B61" s="415"/>
      <c r="C61" s="415"/>
      <c r="D61" s="415"/>
      <c r="E61" s="415"/>
      <c r="F61" s="415"/>
      <c r="G61" s="415"/>
      <c r="H61" s="415"/>
      <c r="I61" s="415"/>
      <c r="J61" s="415"/>
      <c r="K61" s="415"/>
      <c r="L61" s="415"/>
      <c r="M61" s="415"/>
      <c r="N61" s="415"/>
      <c r="O61" s="415"/>
      <c r="P61" s="415"/>
      <c r="Q61" s="415"/>
      <c r="R61" s="415"/>
      <c r="S61" s="415"/>
      <c r="T61" s="415"/>
      <c r="U61" s="415"/>
      <c r="V61" s="415"/>
      <c r="W61" s="415"/>
      <c r="X61" s="415"/>
      <c r="Y61" s="415"/>
      <c r="Z61" s="415"/>
    </row>
    <row r="62" spans="2:26" ht="12" customHeight="1" x14ac:dyDescent="0.15">
      <c r="B62" s="415"/>
      <c r="C62" s="415"/>
      <c r="D62" s="415"/>
      <c r="E62" s="415"/>
      <c r="F62" s="415"/>
      <c r="G62" s="415"/>
      <c r="H62" s="415"/>
      <c r="I62" s="415"/>
      <c r="J62" s="415"/>
      <c r="K62" s="415"/>
      <c r="L62" s="415"/>
      <c r="M62" s="415"/>
      <c r="N62" s="415"/>
      <c r="O62" s="415"/>
      <c r="P62" s="415"/>
      <c r="Q62" s="415"/>
      <c r="R62" s="415"/>
      <c r="S62" s="415"/>
      <c r="T62" s="415"/>
      <c r="U62" s="415"/>
      <c r="V62" s="415"/>
      <c r="W62" s="415"/>
      <c r="X62" s="415"/>
      <c r="Y62" s="415"/>
      <c r="Z62" s="415"/>
    </row>
    <row r="63" spans="2:26" ht="12" customHeight="1" x14ac:dyDescent="0.15">
      <c r="B63" s="415"/>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row>
    <row r="64" spans="2:26" ht="12" customHeight="1" x14ac:dyDescent="0.15">
      <c r="B64" s="415"/>
      <c r="C64" s="415"/>
      <c r="D64" s="415"/>
      <c r="E64" s="415"/>
      <c r="F64" s="415"/>
      <c r="G64" s="415"/>
      <c r="H64" s="415"/>
      <c r="I64" s="415"/>
      <c r="J64" s="415"/>
      <c r="K64" s="415"/>
      <c r="L64" s="415"/>
      <c r="M64" s="415"/>
      <c r="N64" s="415"/>
      <c r="O64" s="415"/>
      <c r="P64" s="415"/>
      <c r="Q64" s="827"/>
      <c r="R64" s="827"/>
      <c r="S64" s="827"/>
      <c r="T64" s="827"/>
      <c r="U64" s="827"/>
      <c r="V64" s="827"/>
      <c r="W64" s="827"/>
      <c r="X64" s="827"/>
      <c r="Y64" s="827"/>
      <c r="Z64" s="827"/>
    </row>
    <row r="65" spans="2:26" ht="12" customHeight="1" x14ac:dyDescent="0.15">
      <c r="B65" s="415"/>
      <c r="C65" s="415"/>
      <c r="D65" s="415"/>
      <c r="E65" s="415"/>
      <c r="F65" s="415"/>
      <c r="G65" s="415"/>
      <c r="H65" s="415"/>
      <c r="I65" s="415"/>
      <c r="J65" s="415"/>
      <c r="K65" s="415"/>
      <c r="L65" s="415"/>
      <c r="M65" s="415"/>
      <c r="N65" s="415"/>
      <c r="O65" s="415"/>
      <c r="P65" s="415"/>
      <c r="Q65" s="828"/>
      <c r="R65" s="828"/>
      <c r="S65" s="828"/>
      <c r="T65" s="828"/>
      <c r="U65" s="828"/>
      <c r="V65" s="828"/>
      <c r="W65" s="828"/>
      <c r="X65" s="828"/>
      <c r="Y65" s="828"/>
      <c r="Z65" s="828"/>
    </row>
    <row r="66" spans="2:26" ht="12" customHeight="1" x14ac:dyDescent="0.15">
      <c r="B66" s="415"/>
      <c r="C66" s="415"/>
      <c r="D66" s="415"/>
      <c r="E66" s="415"/>
      <c r="F66" s="415"/>
      <c r="G66" s="415"/>
      <c r="H66" s="415"/>
      <c r="I66" s="415"/>
      <c r="J66" s="415"/>
      <c r="K66" s="415"/>
      <c r="L66" s="415"/>
      <c r="M66" s="415"/>
      <c r="N66" s="415"/>
      <c r="O66" s="415"/>
      <c r="P66" s="415"/>
      <c r="Q66" s="828"/>
      <c r="R66" s="828"/>
      <c r="S66" s="828"/>
      <c r="T66" s="828"/>
      <c r="U66" s="828"/>
      <c r="V66" s="828"/>
      <c r="W66" s="828"/>
      <c r="X66" s="828"/>
      <c r="Y66" s="828"/>
      <c r="Z66" s="828"/>
    </row>
    <row r="67" spans="2:26" ht="12" customHeight="1" x14ac:dyDescent="0.15">
      <c r="B67" s="414"/>
      <c r="C67" s="414"/>
      <c r="D67" s="414"/>
      <c r="E67" s="414"/>
      <c r="F67" s="414"/>
      <c r="G67" s="414"/>
      <c r="H67" s="414"/>
      <c r="I67" s="414"/>
      <c r="J67" s="414"/>
      <c r="K67" s="414"/>
      <c r="L67" s="414"/>
      <c r="M67" s="414"/>
      <c r="N67" s="414"/>
      <c r="O67" s="414"/>
      <c r="P67" s="414"/>
      <c r="Q67" s="413" t="s">
        <v>343</v>
      </c>
      <c r="R67" s="413"/>
      <c r="S67" s="413"/>
      <c r="T67" s="413"/>
      <c r="U67" s="413"/>
      <c r="V67" s="413"/>
      <c r="W67" s="413"/>
      <c r="X67" s="413"/>
      <c r="Y67" s="413"/>
      <c r="Z67" s="413"/>
    </row>
    <row r="68" spans="2:26" ht="14.25" customHeight="1" thickBot="1" x14ac:dyDescent="0.2">
      <c r="B68" s="412"/>
      <c r="C68" s="412"/>
      <c r="D68" s="412"/>
      <c r="E68" s="412"/>
      <c r="F68" s="412"/>
      <c r="G68" s="412"/>
      <c r="H68" s="412"/>
      <c r="I68" s="412"/>
      <c r="J68" s="412"/>
      <c r="K68" s="412"/>
      <c r="L68" s="412"/>
      <c r="M68" s="412"/>
      <c r="N68" s="412"/>
      <c r="O68" s="412"/>
      <c r="P68" s="412"/>
      <c r="Q68" s="826" t="s">
        <v>342</v>
      </c>
      <c r="R68" s="826"/>
      <c r="S68" s="826"/>
      <c r="T68" s="826"/>
      <c r="U68" s="826"/>
      <c r="V68" s="826"/>
      <c r="W68" s="826"/>
      <c r="X68" s="826"/>
      <c r="Y68" s="826"/>
      <c r="Z68" s="826"/>
    </row>
  </sheetData>
  <sheetProtection password="B220" sheet="1" objects="1" scenarios="1"/>
  <mergeCells count="48">
    <mergeCell ref="C40:Z40"/>
    <mergeCell ref="C43:Z43"/>
    <mergeCell ref="C44:Z44"/>
    <mergeCell ref="C45:Z45"/>
    <mergeCell ref="C48:Z48"/>
    <mergeCell ref="Q68:Z68"/>
    <mergeCell ref="C55:Z55"/>
    <mergeCell ref="C56:Z56"/>
    <mergeCell ref="C41:Z41"/>
    <mergeCell ref="C42:Z42"/>
    <mergeCell ref="C52:Z52"/>
    <mergeCell ref="C53:Z53"/>
    <mergeCell ref="Q64:Z64"/>
    <mergeCell ref="Q65:Z65"/>
    <mergeCell ref="Q66:Z66"/>
    <mergeCell ref="C46:Z46"/>
    <mergeCell ref="C51:Z51"/>
    <mergeCell ref="C47:Z47"/>
    <mergeCell ref="C50:Z50"/>
    <mergeCell ref="C39:Z39"/>
    <mergeCell ref="C28:Z28"/>
    <mergeCell ref="C29:Z29"/>
    <mergeCell ref="C30:Z30"/>
    <mergeCell ref="C31:Z31"/>
    <mergeCell ref="C32:Z32"/>
    <mergeCell ref="C33:Z33"/>
    <mergeCell ref="C34:Z34"/>
    <mergeCell ref="C35:Z35"/>
    <mergeCell ref="C36:Z36"/>
    <mergeCell ref="C37:Z37"/>
    <mergeCell ref="C38:Z38"/>
    <mergeCell ref="C27:Z27"/>
    <mergeCell ref="C16:Z16"/>
    <mergeCell ref="C17:Z17"/>
    <mergeCell ref="C18:Z18"/>
    <mergeCell ref="C19:Z19"/>
    <mergeCell ref="C20:Z20"/>
    <mergeCell ref="C21:Z21"/>
    <mergeCell ref="C22:Z22"/>
    <mergeCell ref="C23:Z23"/>
    <mergeCell ref="C24:Z24"/>
    <mergeCell ref="C25:Z25"/>
    <mergeCell ref="C26:Z26"/>
    <mergeCell ref="B3:Z4"/>
    <mergeCell ref="B6:Z6"/>
    <mergeCell ref="B7:Z7"/>
    <mergeCell ref="B8:Z8"/>
    <mergeCell ref="C15:Z15"/>
  </mergeCells>
  <phoneticPr fontId="4"/>
  <pageMargins left="0.70866141732283472" right="0.70866141732283472"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15</vt:i4>
      </vt:variant>
    </vt:vector>
  </HeadingPairs>
  <TitlesOfParts>
    <vt:vector size="19" baseType="lpstr">
      <vt:lpstr>入力シート</vt:lpstr>
      <vt:lpstr>VD4</vt:lpstr>
      <vt:lpstr>DATA Table</vt:lpstr>
      <vt:lpstr>使用権許諾契約書</vt:lpstr>
      <vt:lpstr>ＡＣＧ</vt:lpstr>
      <vt:lpstr>'DATA Table'!ＣＵＳＥＲ</vt:lpstr>
      <vt:lpstr>ＣＵＳＥＲ</vt:lpstr>
      <vt:lpstr>'DATA Table'!ＣＶ２３Ｃ</vt:lpstr>
      <vt:lpstr>'DATA Table'!ＣＶＴ</vt:lpstr>
      <vt:lpstr>ＣＶＴ</vt:lpstr>
      <vt:lpstr>'DATA Table'!ＩＶ</vt:lpstr>
      <vt:lpstr>ＩＶ</vt:lpstr>
      <vt:lpstr>'VD4'!Print_Area</vt:lpstr>
      <vt:lpstr>使用権許諾契約書!Print_Area</vt:lpstr>
      <vt:lpstr>入力シート!Print_Area</vt:lpstr>
      <vt:lpstr>'DATA Table'!変１</vt:lpstr>
      <vt:lpstr>'DATA Table'!変３</vt:lpstr>
      <vt:lpstr>'DATA Table'!変ＵＳＥＲ</vt:lpstr>
      <vt:lpstr>変ＵＳＥＲ</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ESE Service</dc:creator>
  <cp:lastModifiedBy>FJ-USER</cp:lastModifiedBy>
  <cp:lastPrinted>2018-01-19T19:18:56Z</cp:lastPrinted>
  <dcterms:created xsi:type="dcterms:W3CDTF">2017-06-12T00:51:28Z</dcterms:created>
  <dcterms:modified xsi:type="dcterms:W3CDTF">2019-04-04T00:38:35Z</dcterms:modified>
</cp:coreProperties>
</file>